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emb\OneDrive\UP\UP_HorniBlatna\"/>
    </mc:Choice>
  </mc:AlternateContent>
  <xr:revisionPtr revIDLastSave="69" documentId="34A0FF644DE574A8144EB48A5CAB46285AA670CF" xr6:coauthVersionLast="25" xr6:coauthVersionMax="25" xr10:uidLastSave="{0D0396CD-9E64-4D6E-A937-C0AF27326797}"/>
  <bookViews>
    <workbookView xWindow="0" yWindow="0" windowWidth="20490" windowHeight="7755" activeTab="1" xr2:uid="{00000000-000D-0000-FFFF-FFFF00000000}"/>
  </bookViews>
  <sheets>
    <sheet name="ZPF dle katastrů + celkem" sheetId="4" r:id="rId1"/>
    <sheet name="PUPFL" sheetId="12" r:id="rId2"/>
  </sheets>
  <definedNames>
    <definedName name="_xlnm.Database">#REF!</definedName>
  </definedNames>
  <calcPr calcId="171027"/>
</workbook>
</file>

<file path=xl/calcChain.xml><?xml version="1.0" encoding="utf-8"?>
<calcChain xmlns="http://schemas.openxmlformats.org/spreadsheetml/2006/main">
  <c r="I26" i="4" l="1"/>
  <c r="I25" i="4"/>
  <c r="O27" i="4" l="1"/>
  <c r="N27" i="4"/>
  <c r="M27" i="4"/>
  <c r="L27" i="4"/>
  <c r="K27" i="4"/>
  <c r="J27" i="4"/>
  <c r="I27" i="4"/>
  <c r="H27" i="4"/>
  <c r="G27" i="4"/>
  <c r="F27" i="4"/>
  <c r="E27" i="4"/>
  <c r="D27" i="4"/>
  <c r="O24" i="4"/>
  <c r="N24" i="4"/>
  <c r="M24" i="4"/>
  <c r="L24" i="4"/>
  <c r="K24" i="4"/>
  <c r="J24" i="4"/>
  <c r="I24" i="4"/>
  <c r="H24" i="4"/>
  <c r="G24" i="4"/>
  <c r="F24" i="4"/>
  <c r="E24" i="4"/>
  <c r="D24" i="4"/>
  <c r="O18" i="4"/>
  <c r="N18" i="4"/>
  <c r="M18" i="4"/>
  <c r="L18" i="4"/>
  <c r="K18" i="4"/>
  <c r="J18" i="4"/>
  <c r="I18" i="4"/>
  <c r="H18" i="4"/>
  <c r="G18" i="4"/>
  <c r="F18" i="4"/>
  <c r="E18" i="4"/>
  <c r="D18" i="4"/>
  <c r="O12" i="4"/>
  <c r="N12" i="4"/>
  <c r="M12" i="4"/>
  <c r="L12" i="4"/>
  <c r="K12" i="4"/>
  <c r="J12" i="4"/>
  <c r="I12" i="4"/>
  <c r="H12" i="4"/>
  <c r="G12" i="4"/>
  <c r="F12" i="4"/>
  <c r="E12" i="4"/>
  <c r="D12" i="4"/>
  <c r="O10" i="4"/>
  <c r="N10" i="4"/>
  <c r="M10" i="4"/>
  <c r="L10" i="4"/>
  <c r="K10" i="4"/>
  <c r="J10" i="4"/>
  <c r="I10" i="4"/>
  <c r="H10" i="4"/>
  <c r="G10" i="4"/>
  <c r="F10" i="4"/>
  <c r="E10" i="4"/>
  <c r="D10" i="4"/>
  <c r="O8" i="4"/>
  <c r="N8" i="4"/>
  <c r="M8" i="4"/>
  <c r="L8" i="4"/>
  <c r="K8" i="4"/>
  <c r="J8" i="4"/>
  <c r="I8" i="4"/>
  <c r="H8" i="4"/>
  <c r="G8" i="4"/>
  <c r="F8" i="4"/>
  <c r="E8" i="4"/>
  <c r="D8" i="4"/>
  <c r="H28" i="4" l="1"/>
  <c r="O28" i="4"/>
  <c r="G28" i="4"/>
  <c r="K28" i="4"/>
  <c r="D28" i="4"/>
  <c r="L28" i="4"/>
  <c r="E28" i="4"/>
  <c r="M28" i="4"/>
  <c r="J28" i="4"/>
  <c r="F28" i="4"/>
  <c r="N28" i="4"/>
  <c r="I28" i="4"/>
  <c r="C8" i="12" l="1"/>
  <c r="C23" i="4"/>
  <c r="C22" i="4"/>
  <c r="C9" i="4"/>
  <c r="C10" i="4" s="1"/>
  <c r="C26" i="4"/>
  <c r="C17" i="4"/>
  <c r="C25" i="4"/>
  <c r="C27" i="4" s="1"/>
  <c r="C16" i="4"/>
  <c r="C21" i="4"/>
  <c r="C20" i="4"/>
  <c r="C19" i="4"/>
  <c r="C15" i="4"/>
  <c r="C11" i="4"/>
  <c r="C12" i="4" s="1"/>
  <c r="C7" i="4"/>
  <c r="C14" i="4"/>
  <c r="C6" i="4"/>
  <c r="C5" i="4"/>
  <c r="C13" i="4"/>
  <c r="C18" i="4" l="1"/>
  <c r="C24" i="4"/>
  <c r="C8" i="4"/>
  <c r="C7" i="12"/>
  <c r="C28" i="4" l="1"/>
</calcChain>
</file>

<file path=xl/sharedStrings.xml><?xml version="1.0" encoding="utf-8"?>
<sst xmlns="http://schemas.openxmlformats.org/spreadsheetml/2006/main" count="69" uniqueCount="60">
  <si>
    <t>celkový zábor ZPF (ha)</t>
  </si>
  <si>
    <t>I.</t>
  </si>
  <si>
    <t>II.</t>
  </si>
  <si>
    <t>III.</t>
  </si>
  <si>
    <t>IV.</t>
  </si>
  <si>
    <t>V.</t>
  </si>
  <si>
    <t>Investice do půdy (ha)</t>
  </si>
  <si>
    <t>Číslo lokality</t>
  </si>
  <si>
    <t>Způsob využití plochy</t>
  </si>
  <si>
    <t>Zábor ZPF podle jednotlivých kultur (ha)</t>
  </si>
  <si>
    <t>Zábor ZPF podle tříd ochrany (ha)</t>
  </si>
  <si>
    <t>orná půda</t>
  </si>
  <si>
    <t>chmelnice</t>
  </si>
  <si>
    <t>vinice</t>
  </si>
  <si>
    <t>zahrady</t>
  </si>
  <si>
    <t>Plochy a koridory dopravní infrastuktury celkem</t>
  </si>
  <si>
    <t>ZÁBOR ZPF CELKEM</t>
  </si>
  <si>
    <t>ttp</t>
  </si>
  <si>
    <t>sady</t>
  </si>
  <si>
    <t>Zábor PUPFL (ha)</t>
  </si>
  <si>
    <t>ZÁBOR PUPFL CELKEM</t>
  </si>
  <si>
    <t>Z16(SR)</t>
  </si>
  <si>
    <t>Z16(ZS)</t>
  </si>
  <si>
    <t>Z17(SR)</t>
  </si>
  <si>
    <t>Z17(ZS)</t>
  </si>
  <si>
    <t>KOR1</t>
  </si>
  <si>
    <t>D22,D23</t>
  </si>
  <si>
    <t>Horní Blatná</t>
  </si>
  <si>
    <t>D26</t>
  </si>
  <si>
    <t>Z2(SM)</t>
  </si>
  <si>
    <t>Z3(BV)</t>
  </si>
  <si>
    <t>Z4(BV)</t>
  </si>
  <si>
    <t>Z6(SR)</t>
  </si>
  <si>
    <t>Z7(BV)</t>
  </si>
  <si>
    <t>Z9(PV)</t>
  </si>
  <si>
    <t>Z10(SR)</t>
  </si>
  <si>
    <t>Z11(DS)</t>
  </si>
  <si>
    <t>Z12(DS)</t>
  </si>
  <si>
    <t>Z13(DS)</t>
  </si>
  <si>
    <t>P18(RH)</t>
  </si>
  <si>
    <t>nová zástavba u nádraží</t>
  </si>
  <si>
    <t>rozvojová zóna jih</t>
  </si>
  <si>
    <t>rozvojová zóna jihovýchod</t>
  </si>
  <si>
    <t>zástavba ul. Komenského</t>
  </si>
  <si>
    <t>rozvojová zóna sever</t>
  </si>
  <si>
    <t>úprava ulice Havířská</t>
  </si>
  <si>
    <t>parkoviště ul. Komenského (D-16)</t>
  </si>
  <si>
    <t>parkoviště ul. Havířská (D-15)</t>
  </si>
  <si>
    <t>parkoviště ul. Potoční (D-18)</t>
  </si>
  <si>
    <t>U Kapličky</t>
  </si>
  <si>
    <t>zástavba u Hamerské ul.</t>
  </si>
  <si>
    <t>Pod Vlčí Jámou</t>
  </si>
  <si>
    <t>D-20 přeložka silnice II/221</t>
  </si>
  <si>
    <t>zástavba za Blatenským přík.</t>
  </si>
  <si>
    <t>KCM cyklostezka</t>
  </si>
  <si>
    <t>Plochy zeleně celkem</t>
  </si>
  <si>
    <t>Plochy bydlení celkem</t>
  </si>
  <si>
    <t>Plochy rekreace celkem</t>
  </si>
  <si>
    <t>Plochy veřejných prostranství</t>
  </si>
  <si>
    <t>Plochy smíšené obytné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</si>
</sst>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8"/>
      <name val="Arial Narrow"/>
      <family val="2"/>
      <charset val="238"/>
    </font>
    <font>
      <b/>
      <sz val="8"/>
      <color theme="1"/>
      <name val="Arial Narrow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8" fillId="33" borderId="0" xfId="0" applyFont="1" applyFill="1"/>
    <xf numFmtId="164" fontId="18" fillId="33" borderId="0" xfId="0" applyNumberFormat="1" applyFont="1" applyFill="1"/>
    <xf numFmtId="0" fontId="19" fillId="0" borderId="0" xfId="0" applyFont="1"/>
    <xf numFmtId="164" fontId="20" fillId="34" borderId="15" xfId="0" applyNumberFormat="1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21" fillId="0" borderId="15" xfId="0" applyFont="1" applyFill="1" applyBorder="1"/>
    <xf numFmtId="164" fontId="21" fillId="0" borderId="15" xfId="0" applyNumberFormat="1" applyFont="1" applyFill="1" applyBorder="1"/>
    <xf numFmtId="1" fontId="19" fillId="0" borderId="0" xfId="0" applyNumberFormat="1" applyFont="1"/>
    <xf numFmtId="0" fontId="21" fillId="34" borderId="15" xfId="0" applyFont="1" applyFill="1" applyBorder="1"/>
    <xf numFmtId="164" fontId="21" fillId="34" borderId="15" xfId="0" applyNumberFormat="1" applyFont="1" applyFill="1" applyBorder="1"/>
    <xf numFmtId="0" fontId="22" fillId="34" borderId="15" xfId="0" applyFont="1" applyFill="1" applyBorder="1"/>
    <xf numFmtId="164" fontId="23" fillId="34" borderId="15" xfId="0" applyNumberFormat="1" applyFont="1" applyFill="1" applyBorder="1"/>
    <xf numFmtId="0" fontId="19" fillId="0" borderId="0" xfId="0" applyFont="1" applyFill="1"/>
    <xf numFmtId="0" fontId="21" fillId="0" borderId="15" xfId="0" applyFont="1" applyFill="1" applyBorder="1" applyAlignment="1"/>
    <xf numFmtId="164" fontId="20" fillId="34" borderId="10" xfId="0" applyNumberFormat="1" applyFont="1" applyFill="1" applyBorder="1" applyAlignment="1">
      <alignment horizontal="center" vertical="center" wrapText="1"/>
    </xf>
    <xf numFmtId="164" fontId="20" fillId="34" borderId="14" xfId="0" applyNumberFormat="1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center" vertical="center" wrapText="1"/>
    </xf>
    <xf numFmtId="164" fontId="20" fillId="34" borderId="11" xfId="0" applyNumberFormat="1" applyFont="1" applyFill="1" applyBorder="1" applyAlignment="1">
      <alignment horizontal="center" vertical="center"/>
    </xf>
    <xf numFmtId="164" fontId="20" fillId="34" borderId="12" xfId="0" applyNumberFormat="1" applyFont="1" applyFill="1" applyBorder="1" applyAlignment="1">
      <alignment horizontal="center" vertical="center"/>
    </xf>
    <xf numFmtId="164" fontId="20" fillId="34" borderId="13" xfId="0" applyNumberFormat="1" applyFont="1" applyFill="1" applyBorder="1" applyAlignment="1">
      <alignment horizontal="center" vertic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zoomScaleNormal="100" workbookViewId="0">
      <selection activeCell="A2" sqref="A2:O28"/>
    </sheetView>
  </sheetViews>
  <sheetFormatPr defaultRowHeight="13.5" customHeight="1" x14ac:dyDescent="0.3"/>
  <cols>
    <col min="1" max="1" width="9.140625" style="3"/>
    <col min="2" max="2" width="20.28515625" style="3" customWidth="1"/>
    <col min="3" max="3" width="8.7109375" style="3" customWidth="1"/>
    <col min="4" max="14" width="7.7109375" style="3" customWidth="1"/>
    <col min="15" max="15" width="8.7109375" style="3" customWidth="1"/>
    <col min="16" max="16384" width="9.140625" style="3"/>
  </cols>
  <sheetData>
    <row r="1" spans="1:16" ht="13.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6.5" x14ac:dyDescent="0.3">
      <c r="A2" s="1">
        <v>642380</v>
      </c>
      <c r="B2" s="1" t="s">
        <v>27</v>
      </c>
      <c r="C2" s="2"/>
      <c r="D2" s="2"/>
      <c r="E2" s="1"/>
      <c r="F2" s="1"/>
      <c r="G2" s="2"/>
      <c r="H2" s="1"/>
      <c r="I2" s="2"/>
      <c r="J2" s="2"/>
      <c r="K2" s="2"/>
      <c r="L2" s="2"/>
      <c r="M2" s="2"/>
      <c r="N2" s="2"/>
      <c r="O2" s="2"/>
      <c r="P2" s="2"/>
    </row>
    <row r="3" spans="1:16" ht="13.5" customHeight="1" x14ac:dyDescent="0.3">
      <c r="A3" s="17" t="s">
        <v>7</v>
      </c>
      <c r="B3" s="17" t="s">
        <v>8</v>
      </c>
      <c r="C3" s="15" t="s">
        <v>0</v>
      </c>
      <c r="D3" s="19" t="s">
        <v>9</v>
      </c>
      <c r="E3" s="20"/>
      <c r="F3" s="20"/>
      <c r="G3" s="20"/>
      <c r="H3" s="20"/>
      <c r="I3" s="21"/>
      <c r="J3" s="19" t="s">
        <v>10</v>
      </c>
      <c r="K3" s="20"/>
      <c r="L3" s="20"/>
      <c r="M3" s="20"/>
      <c r="N3" s="21"/>
      <c r="O3" s="15" t="s">
        <v>6</v>
      </c>
      <c r="P3" s="2"/>
    </row>
    <row r="4" spans="1:16" ht="13.5" customHeight="1" x14ac:dyDescent="0.3">
      <c r="A4" s="18"/>
      <c r="B4" s="18"/>
      <c r="C4" s="16"/>
      <c r="D4" s="4" t="s">
        <v>11</v>
      </c>
      <c r="E4" s="5" t="s">
        <v>12</v>
      </c>
      <c r="F4" s="5" t="s">
        <v>13</v>
      </c>
      <c r="G4" s="4" t="s">
        <v>14</v>
      </c>
      <c r="H4" s="5" t="s">
        <v>18</v>
      </c>
      <c r="I4" s="4" t="s">
        <v>17</v>
      </c>
      <c r="J4" s="4" t="s">
        <v>1</v>
      </c>
      <c r="K4" s="4" t="s">
        <v>2</v>
      </c>
      <c r="L4" s="4" t="s">
        <v>3</v>
      </c>
      <c r="M4" s="4" t="s">
        <v>4</v>
      </c>
      <c r="N4" s="4" t="s">
        <v>5</v>
      </c>
      <c r="O4" s="16"/>
      <c r="P4" s="2"/>
    </row>
    <row r="5" spans="1:16" ht="13.5" customHeight="1" x14ac:dyDescent="0.3">
      <c r="A5" s="14" t="s">
        <v>30</v>
      </c>
      <c r="B5" s="6" t="s">
        <v>41</v>
      </c>
      <c r="C5" s="7">
        <f t="shared" ref="C5:C15" si="0">SUM(J5:N5)</f>
        <v>2.1004</v>
      </c>
      <c r="D5" s="7"/>
      <c r="E5" s="6"/>
      <c r="F5" s="6"/>
      <c r="G5" s="7">
        <v>0.02</v>
      </c>
      <c r="H5" s="6"/>
      <c r="I5" s="7">
        <v>2.0804</v>
      </c>
      <c r="J5" s="7">
        <v>2.1004</v>
      </c>
      <c r="K5" s="7"/>
      <c r="L5" s="7"/>
      <c r="M5" s="7"/>
      <c r="N5" s="7"/>
      <c r="O5" s="7"/>
      <c r="P5" s="2"/>
    </row>
    <row r="6" spans="1:16" ht="13.5" customHeight="1" x14ac:dyDescent="0.3">
      <c r="A6" s="14" t="s">
        <v>31</v>
      </c>
      <c r="B6" s="6" t="s">
        <v>42</v>
      </c>
      <c r="C6" s="7">
        <f t="shared" si="0"/>
        <v>1.1476999999999999</v>
      </c>
      <c r="D6" s="7"/>
      <c r="E6" s="6"/>
      <c r="F6" s="6"/>
      <c r="G6" s="7"/>
      <c r="H6" s="6"/>
      <c r="I6" s="7">
        <v>1.1476999999999999</v>
      </c>
      <c r="J6" s="7">
        <v>1.1476999999999999</v>
      </c>
      <c r="K6" s="7"/>
      <c r="L6" s="7"/>
      <c r="M6" s="7"/>
      <c r="N6" s="7"/>
      <c r="O6" s="7"/>
      <c r="P6" s="2"/>
    </row>
    <row r="7" spans="1:16" ht="13.5" customHeight="1" x14ac:dyDescent="0.3">
      <c r="A7" s="14" t="s">
        <v>33</v>
      </c>
      <c r="B7" s="6" t="s">
        <v>44</v>
      </c>
      <c r="C7" s="7">
        <f>SUM(J7:N7)</f>
        <v>5.3361999999999998</v>
      </c>
      <c r="D7" s="7"/>
      <c r="E7" s="6"/>
      <c r="F7" s="6"/>
      <c r="G7" s="7"/>
      <c r="H7" s="6"/>
      <c r="I7" s="7">
        <v>5.3361999999999998</v>
      </c>
      <c r="J7" s="7"/>
      <c r="K7" s="7"/>
      <c r="L7" s="7"/>
      <c r="M7" s="7">
        <v>5.3361999999999998</v>
      </c>
      <c r="N7" s="7"/>
      <c r="O7" s="7"/>
      <c r="P7" s="2"/>
    </row>
    <row r="8" spans="1:16" ht="13.5" customHeight="1" x14ac:dyDescent="0.3">
      <c r="A8" s="9" t="s">
        <v>56</v>
      </c>
      <c r="B8" s="9"/>
      <c r="C8" s="10">
        <f>SUM(C5:C7)</f>
        <v>8.5842999999999989</v>
      </c>
      <c r="D8" s="10">
        <f t="shared" ref="D8:O8" si="1">SUM(D5:D7)</f>
        <v>0</v>
      </c>
      <c r="E8" s="10">
        <f t="shared" si="1"/>
        <v>0</v>
      </c>
      <c r="F8" s="10">
        <f t="shared" si="1"/>
        <v>0</v>
      </c>
      <c r="G8" s="10">
        <f t="shared" si="1"/>
        <v>0.02</v>
      </c>
      <c r="H8" s="10">
        <f t="shared" si="1"/>
        <v>0</v>
      </c>
      <c r="I8" s="10">
        <f t="shared" si="1"/>
        <v>8.5642999999999994</v>
      </c>
      <c r="J8" s="10">
        <f t="shared" si="1"/>
        <v>3.2481</v>
      </c>
      <c r="K8" s="10">
        <f t="shared" si="1"/>
        <v>0</v>
      </c>
      <c r="L8" s="10">
        <f t="shared" si="1"/>
        <v>0</v>
      </c>
      <c r="M8" s="10">
        <f t="shared" si="1"/>
        <v>5.3361999999999998</v>
      </c>
      <c r="N8" s="10">
        <f t="shared" si="1"/>
        <v>0</v>
      </c>
      <c r="O8" s="10">
        <f t="shared" si="1"/>
        <v>0</v>
      </c>
      <c r="P8" s="2"/>
    </row>
    <row r="9" spans="1:16" ht="13.5" customHeight="1" x14ac:dyDescent="0.3">
      <c r="A9" s="14" t="s">
        <v>39</v>
      </c>
      <c r="B9" s="6" t="s">
        <v>51</v>
      </c>
      <c r="C9" s="7">
        <f>SUM(J9:N9)</f>
        <v>0.2331</v>
      </c>
      <c r="D9" s="7"/>
      <c r="E9" s="6"/>
      <c r="F9" s="6"/>
      <c r="G9" s="7"/>
      <c r="H9" s="6"/>
      <c r="I9" s="7">
        <v>0.2331</v>
      </c>
      <c r="J9" s="7"/>
      <c r="K9" s="7"/>
      <c r="L9" s="7">
        <v>2.93E-2</v>
      </c>
      <c r="M9" s="7">
        <v>0.20380000000000001</v>
      </c>
      <c r="N9" s="7"/>
      <c r="O9" s="7"/>
      <c r="P9" s="2"/>
    </row>
    <row r="10" spans="1:16" ht="13.5" customHeight="1" x14ac:dyDescent="0.3">
      <c r="A10" s="9" t="s">
        <v>57</v>
      </c>
      <c r="B10" s="9"/>
      <c r="C10" s="10">
        <f>SUM(C9)</f>
        <v>0.2331</v>
      </c>
      <c r="D10" s="10">
        <f t="shared" ref="D10:O10" si="2">SUM(D9)</f>
        <v>0</v>
      </c>
      <c r="E10" s="10">
        <f t="shared" si="2"/>
        <v>0</v>
      </c>
      <c r="F10" s="10">
        <f t="shared" si="2"/>
        <v>0</v>
      </c>
      <c r="G10" s="10">
        <f t="shared" si="2"/>
        <v>0</v>
      </c>
      <c r="H10" s="10">
        <f t="shared" si="2"/>
        <v>0</v>
      </c>
      <c r="I10" s="10">
        <f t="shared" si="2"/>
        <v>0.2331</v>
      </c>
      <c r="J10" s="10">
        <f t="shared" si="2"/>
        <v>0</v>
      </c>
      <c r="K10" s="10">
        <f t="shared" si="2"/>
        <v>0</v>
      </c>
      <c r="L10" s="10">
        <f t="shared" si="2"/>
        <v>2.93E-2</v>
      </c>
      <c r="M10" s="10">
        <f t="shared" si="2"/>
        <v>0.20380000000000001</v>
      </c>
      <c r="N10" s="10">
        <f t="shared" si="2"/>
        <v>0</v>
      </c>
      <c r="O10" s="10">
        <f t="shared" si="2"/>
        <v>0</v>
      </c>
      <c r="P10" s="2"/>
    </row>
    <row r="11" spans="1:16" ht="13.5" customHeight="1" x14ac:dyDescent="0.3">
      <c r="A11" s="14" t="s">
        <v>34</v>
      </c>
      <c r="B11" s="6" t="s">
        <v>45</v>
      </c>
      <c r="C11" s="7">
        <f t="shared" si="0"/>
        <v>0.19309999999999999</v>
      </c>
      <c r="D11" s="7"/>
      <c r="E11" s="6"/>
      <c r="F11" s="6"/>
      <c r="G11" s="7"/>
      <c r="H11" s="6"/>
      <c r="I11" s="7">
        <v>0.19309999999999999</v>
      </c>
      <c r="J11" s="7"/>
      <c r="K11" s="7"/>
      <c r="L11" s="7">
        <v>0.19309999999999999</v>
      </c>
      <c r="M11" s="7"/>
      <c r="N11" s="7"/>
      <c r="O11" s="7"/>
      <c r="P11" s="2"/>
    </row>
    <row r="12" spans="1:16" ht="13.5" customHeight="1" x14ac:dyDescent="0.3">
      <c r="A12" s="9" t="s">
        <v>58</v>
      </c>
      <c r="B12" s="9"/>
      <c r="C12" s="10">
        <f>SUM(C11)</f>
        <v>0.19309999999999999</v>
      </c>
      <c r="D12" s="10">
        <f t="shared" ref="D12:O12" si="3">SUM(D11)</f>
        <v>0</v>
      </c>
      <c r="E12" s="10">
        <f t="shared" si="3"/>
        <v>0</v>
      </c>
      <c r="F12" s="10">
        <f t="shared" si="3"/>
        <v>0</v>
      </c>
      <c r="G12" s="10">
        <f t="shared" si="3"/>
        <v>0</v>
      </c>
      <c r="H12" s="10">
        <f t="shared" si="3"/>
        <v>0</v>
      </c>
      <c r="I12" s="10">
        <f t="shared" si="3"/>
        <v>0.19309999999999999</v>
      </c>
      <c r="J12" s="10">
        <f t="shared" si="3"/>
        <v>0</v>
      </c>
      <c r="K12" s="10">
        <f t="shared" si="3"/>
        <v>0</v>
      </c>
      <c r="L12" s="10">
        <f t="shared" si="3"/>
        <v>0.19309999999999999</v>
      </c>
      <c r="M12" s="10">
        <f t="shared" si="3"/>
        <v>0</v>
      </c>
      <c r="N12" s="10">
        <f t="shared" si="3"/>
        <v>0</v>
      </c>
      <c r="O12" s="10">
        <f t="shared" si="3"/>
        <v>0</v>
      </c>
      <c r="P12" s="2"/>
    </row>
    <row r="13" spans="1:16" ht="13.5" customHeight="1" x14ac:dyDescent="0.3">
      <c r="A13" s="14" t="s">
        <v>29</v>
      </c>
      <c r="B13" s="6" t="s">
        <v>40</v>
      </c>
      <c r="C13" s="7">
        <f>SUM(J13:N13)</f>
        <v>0.3669</v>
      </c>
      <c r="D13" s="7"/>
      <c r="E13" s="6"/>
      <c r="F13" s="6"/>
      <c r="G13" s="7"/>
      <c r="H13" s="6"/>
      <c r="I13" s="7">
        <v>0.3669</v>
      </c>
      <c r="J13" s="7">
        <v>0.3669</v>
      </c>
      <c r="K13" s="7"/>
      <c r="L13" s="7"/>
      <c r="M13" s="7"/>
      <c r="N13" s="7"/>
      <c r="O13" s="7"/>
      <c r="P13" s="2"/>
    </row>
    <row r="14" spans="1:16" ht="13.5" customHeight="1" x14ac:dyDescent="0.3">
      <c r="A14" s="14" t="s">
        <v>32</v>
      </c>
      <c r="B14" s="6" t="s">
        <v>43</v>
      </c>
      <c r="C14" s="7">
        <f>SUM(J14:N14)</f>
        <v>0.64300000000000002</v>
      </c>
      <c r="D14" s="7"/>
      <c r="E14" s="6"/>
      <c r="F14" s="6"/>
      <c r="G14" s="7"/>
      <c r="H14" s="6"/>
      <c r="I14" s="7">
        <v>0.64300000000000002</v>
      </c>
      <c r="J14" s="7"/>
      <c r="K14" s="7"/>
      <c r="L14" s="7"/>
      <c r="M14" s="7">
        <v>0.64300000000000002</v>
      </c>
      <c r="N14" s="7"/>
      <c r="O14" s="7">
        <v>0.1328</v>
      </c>
      <c r="P14" s="2"/>
    </row>
    <row r="15" spans="1:16" ht="13.5" customHeight="1" x14ac:dyDescent="0.3">
      <c r="A15" s="14" t="s">
        <v>35</v>
      </c>
      <c r="B15" s="6" t="s">
        <v>53</v>
      </c>
      <c r="C15" s="7">
        <f t="shared" si="0"/>
        <v>1.2292000000000001</v>
      </c>
      <c r="D15" s="7"/>
      <c r="E15" s="6"/>
      <c r="F15" s="6"/>
      <c r="G15" s="7"/>
      <c r="H15" s="6"/>
      <c r="I15" s="7">
        <v>1.2292000000000001</v>
      </c>
      <c r="J15" s="7"/>
      <c r="K15" s="7"/>
      <c r="L15" s="7">
        <v>1.0817000000000001</v>
      </c>
      <c r="M15" s="7"/>
      <c r="N15" s="7">
        <v>0.14749999999999999</v>
      </c>
      <c r="O15" s="7"/>
      <c r="P15" s="2"/>
    </row>
    <row r="16" spans="1:16" ht="13.5" customHeight="1" x14ac:dyDescent="0.3">
      <c r="A16" s="14" t="s">
        <v>21</v>
      </c>
      <c r="B16" s="6" t="s">
        <v>49</v>
      </c>
      <c r="C16" s="7">
        <f>SUM(J16:N16)</f>
        <v>9.8599999999999993E-2</v>
      </c>
      <c r="D16" s="7"/>
      <c r="E16" s="6"/>
      <c r="F16" s="6"/>
      <c r="G16" s="7"/>
      <c r="H16" s="6"/>
      <c r="I16" s="7">
        <v>9.8599999999999993E-2</v>
      </c>
      <c r="J16" s="7"/>
      <c r="K16" s="7"/>
      <c r="L16" s="7">
        <v>2.5600000000000001E-2</v>
      </c>
      <c r="M16" s="7"/>
      <c r="N16" s="7">
        <v>7.2999999999999995E-2</v>
      </c>
      <c r="O16" s="7"/>
      <c r="P16" s="2"/>
    </row>
    <row r="17" spans="1:16" ht="13.5" customHeight="1" x14ac:dyDescent="0.3">
      <c r="A17" s="14" t="s">
        <v>23</v>
      </c>
      <c r="B17" s="6" t="s">
        <v>50</v>
      </c>
      <c r="C17" s="7">
        <f>SUM(J17:N17)</f>
        <v>0.1089</v>
      </c>
      <c r="D17" s="7"/>
      <c r="E17" s="6"/>
      <c r="F17" s="6"/>
      <c r="G17" s="7"/>
      <c r="H17" s="6"/>
      <c r="I17" s="7">
        <v>0.1089</v>
      </c>
      <c r="J17" s="7"/>
      <c r="K17" s="7">
        <v>3.2199999999999999E-2</v>
      </c>
      <c r="L17" s="7"/>
      <c r="M17" s="7"/>
      <c r="N17" s="7">
        <v>7.6700000000000004E-2</v>
      </c>
      <c r="O17" s="7">
        <v>1.4500000000000001E-2</v>
      </c>
      <c r="P17" s="2"/>
    </row>
    <row r="18" spans="1:16" ht="13.5" customHeight="1" x14ac:dyDescent="0.3">
      <c r="A18" s="9" t="s">
        <v>59</v>
      </c>
      <c r="B18" s="9"/>
      <c r="C18" s="10">
        <f>SUM(C13:C17)</f>
        <v>2.4466000000000001</v>
      </c>
      <c r="D18" s="10">
        <f t="shared" ref="D18:O18" si="4">SUM(D13:D17)</f>
        <v>0</v>
      </c>
      <c r="E18" s="10">
        <f t="shared" si="4"/>
        <v>0</v>
      </c>
      <c r="F18" s="10">
        <f t="shared" si="4"/>
        <v>0</v>
      </c>
      <c r="G18" s="10">
        <f t="shared" si="4"/>
        <v>0</v>
      </c>
      <c r="H18" s="10">
        <f t="shared" si="4"/>
        <v>0</v>
      </c>
      <c r="I18" s="10">
        <f t="shared" si="4"/>
        <v>2.4466000000000001</v>
      </c>
      <c r="J18" s="10">
        <f t="shared" si="4"/>
        <v>0.3669</v>
      </c>
      <c r="K18" s="10">
        <f t="shared" si="4"/>
        <v>3.2199999999999999E-2</v>
      </c>
      <c r="L18" s="10">
        <f t="shared" si="4"/>
        <v>1.1073000000000002</v>
      </c>
      <c r="M18" s="10">
        <f t="shared" si="4"/>
        <v>0.64300000000000002</v>
      </c>
      <c r="N18" s="10">
        <f t="shared" si="4"/>
        <v>0.29719999999999996</v>
      </c>
      <c r="O18" s="10">
        <f t="shared" si="4"/>
        <v>0.14730000000000001</v>
      </c>
      <c r="P18" s="2"/>
    </row>
    <row r="19" spans="1:16" ht="13.5" customHeight="1" x14ac:dyDescent="0.3">
      <c r="A19" s="14" t="s">
        <v>36</v>
      </c>
      <c r="B19" s="6" t="s">
        <v>46</v>
      </c>
      <c r="C19" s="7">
        <f>SUM(J19:N19)</f>
        <v>0.15140000000000001</v>
      </c>
      <c r="D19" s="7"/>
      <c r="E19" s="6"/>
      <c r="F19" s="6"/>
      <c r="G19" s="7"/>
      <c r="H19" s="6"/>
      <c r="I19" s="7">
        <v>0.15140000000000001</v>
      </c>
      <c r="J19" s="7"/>
      <c r="K19" s="7"/>
      <c r="L19" s="7"/>
      <c r="M19" s="7">
        <v>0.15140000000000001</v>
      </c>
      <c r="N19" s="7"/>
      <c r="O19" s="7">
        <v>0.15140000000000001</v>
      </c>
      <c r="P19" s="2"/>
    </row>
    <row r="20" spans="1:16" ht="13.5" customHeight="1" x14ac:dyDescent="0.3">
      <c r="A20" s="14" t="s">
        <v>37</v>
      </c>
      <c r="B20" s="6" t="s">
        <v>47</v>
      </c>
      <c r="C20" s="7">
        <f>SUM(J20:N20)</f>
        <v>0.1129</v>
      </c>
      <c r="D20" s="7"/>
      <c r="E20" s="6"/>
      <c r="F20" s="6"/>
      <c r="G20" s="7"/>
      <c r="H20" s="6"/>
      <c r="I20" s="7">
        <v>0.1129</v>
      </c>
      <c r="J20" s="7"/>
      <c r="K20" s="7"/>
      <c r="L20" s="7"/>
      <c r="M20" s="7"/>
      <c r="N20" s="7">
        <v>0.1129</v>
      </c>
      <c r="O20" s="7">
        <v>1.01E-2</v>
      </c>
      <c r="P20" s="2"/>
    </row>
    <row r="21" spans="1:16" ht="13.5" customHeight="1" x14ac:dyDescent="0.3">
      <c r="A21" s="14" t="s">
        <v>38</v>
      </c>
      <c r="B21" s="6" t="s">
        <v>48</v>
      </c>
      <c r="C21" s="7">
        <f>SUM(J21:N21)</f>
        <v>6.4100000000000004E-2</v>
      </c>
      <c r="D21" s="7"/>
      <c r="E21" s="6"/>
      <c r="F21" s="6"/>
      <c r="G21" s="7"/>
      <c r="H21" s="6"/>
      <c r="I21" s="7">
        <v>6.4100000000000004E-2</v>
      </c>
      <c r="J21" s="7"/>
      <c r="K21" s="7"/>
      <c r="L21" s="7">
        <v>6.4100000000000004E-2</v>
      </c>
      <c r="M21" s="7"/>
      <c r="N21" s="7"/>
      <c r="O21" s="7"/>
      <c r="P21" s="2"/>
    </row>
    <row r="22" spans="1:16" s="13" customFormat="1" ht="13.5" customHeight="1" x14ac:dyDescent="0.3">
      <c r="A22" s="14" t="s">
        <v>25</v>
      </c>
      <c r="B22" s="6" t="s">
        <v>52</v>
      </c>
      <c r="C22" s="7">
        <f>SUM(J22:N22)</f>
        <v>3.8822000000000001</v>
      </c>
      <c r="D22" s="7"/>
      <c r="E22" s="6"/>
      <c r="F22" s="6"/>
      <c r="G22" s="7"/>
      <c r="H22" s="6"/>
      <c r="I22" s="7">
        <v>3.8822000000000001</v>
      </c>
      <c r="J22" s="7">
        <v>0.47399999999999998</v>
      </c>
      <c r="K22" s="7"/>
      <c r="L22" s="7"/>
      <c r="M22" s="7"/>
      <c r="N22" s="7">
        <v>3.4081999999999999</v>
      </c>
      <c r="O22" s="7">
        <v>2.5186999999999999</v>
      </c>
      <c r="P22" s="2"/>
    </row>
    <row r="23" spans="1:16" s="13" customFormat="1" ht="13.5" customHeight="1" x14ac:dyDescent="0.3">
      <c r="A23" s="14" t="s">
        <v>28</v>
      </c>
      <c r="B23" s="6" t="s">
        <v>54</v>
      </c>
      <c r="C23" s="7">
        <f>SUM(J23:N23)</f>
        <v>0.38650000000000001</v>
      </c>
      <c r="D23" s="7"/>
      <c r="E23" s="6"/>
      <c r="F23" s="6"/>
      <c r="G23" s="7"/>
      <c r="H23" s="6"/>
      <c r="I23" s="7">
        <v>0.38650000000000001</v>
      </c>
      <c r="J23" s="7"/>
      <c r="K23" s="7"/>
      <c r="L23" s="7"/>
      <c r="M23" s="7"/>
      <c r="N23" s="7">
        <v>0.38650000000000001</v>
      </c>
      <c r="O23" s="7">
        <v>0.38650000000000001</v>
      </c>
      <c r="P23" s="2"/>
    </row>
    <row r="24" spans="1:16" s="13" customFormat="1" ht="13.5" customHeight="1" x14ac:dyDescent="0.3">
      <c r="A24" s="9" t="s">
        <v>15</v>
      </c>
      <c r="B24" s="9"/>
      <c r="C24" s="10">
        <f>SUM(C19:C23)</f>
        <v>4.5971000000000002</v>
      </c>
      <c r="D24" s="10">
        <f t="shared" ref="D24:O24" si="5">SUM(D19:D23)</f>
        <v>0</v>
      </c>
      <c r="E24" s="10">
        <f t="shared" si="5"/>
        <v>0</v>
      </c>
      <c r="F24" s="10">
        <f t="shared" si="5"/>
        <v>0</v>
      </c>
      <c r="G24" s="10">
        <f t="shared" si="5"/>
        <v>0</v>
      </c>
      <c r="H24" s="10">
        <f t="shared" si="5"/>
        <v>0</v>
      </c>
      <c r="I24" s="10">
        <f t="shared" si="5"/>
        <v>4.5971000000000002</v>
      </c>
      <c r="J24" s="10">
        <f t="shared" si="5"/>
        <v>0.47399999999999998</v>
      </c>
      <c r="K24" s="10">
        <f t="shared" si="5"/>
        <v>0</v>
      </c>
      <c r="L24" s="10">
        <f t="shared" si="5"/>
        <v>6.4100000000000004E-2</v>
      </c>
      <c r="M24" s="10">
        <f t="shared" si="5"/>
        <v>0.15140000000000001</v>
      </c>
      <c r="N24" s="10">
        <f t="shared" si="5"/>
        <v>3.9075999999999995</v>
      </c>
      <c r="O24" s="10">
        <f t="shared" si="5"/>
        <v>3.0667</v>
      </c>
      <c r="P24" s="2"/>
    </row>
    <row r="25" spans="1:16" s="13" customFormat="1" ht="13.5" customHeight="1" x14ac:dyDescent="0.3">
      <c r="A25" s="14" t="s">
        <v>22</v>
      </c>
      <c r="B25" s="6" t="s">
        <v>49</v>
      </c>
      <c r="C25" s="7">
        <f>SUM(J25:N25)</f>
        <v>0.10979999999999999</v>
      </c>
      <c r="D25" s="7"/>
      <c r="E25" s="6"/>
      <c r="F25" s="6"/>
      <c r="G25" s="7"/>
      <c r="H25" s="6"/>
      <c r="I25" s="7">
        <f>SUM(L25,N25)</f>
        <v>0.10979999999999999</v>
      </c>
      <c r="J25" s="7"/>
      <c r="K25" s="7"/>
      <c r="L25" s="7">
        <v>5.0799999999999998E-2</v>
      </c>
      <c r="M25" s="7"/>
      <c r="N25" s="7">
        <v>5.8999999999999997E-2</v>
      </c>
      <c r="O25" s="7"/>
      <c r="P25" s="2"/>
    </row>
    <row r="26" spans="1:16" s="13" customFormat="1" ht="13.5" customHeight="1" x14ac:dyDescent="0.3">
      <c r="A26" s="14" t="s">
        <v>24</v>
      </c>
      <c r="B26" s="6" t="s">
        <v>50</v>
      </c>
      <c r="C26" s="7">
        <f>SUM(J26:N26)</f>
        <v>9.7199999999999995E-2</v>
      </c>
      <c r="D26" s="7"/>
      <c r="E26" s="6"/>
      <c r="F26" s="6"/>
      <c r="G26" s="7"/>
      <c r="H26" s="6"/>
      <c r="I26" s="7">
        <f>SUM(K26,N26)</f>
        <v>9.7199999999999995E-2</v>
      </c>
      <c r="J26" s="7"/>
      <c r="K26" s="7">
        <v>3.1E-2</v>
      </c>
      <c r="L26" s="7"/>
      <c r="M26" s="7"/>
      <c r="N26" s="7">
        <v>6.6199999999999995E-2</v>
      </c>
      <c r="O26" s="7">
        <v>6.8099999999999994E-2</v>
      </c>
      <c r="P26" s="2"/>
    </row>
    <row r="27" spans="1:16" s="13" customFormat="1" ht="13.5" customHeight="1" x14ac:dyDescent="0.3">
      <c r="A27" s="9" t="s">
        <v>55</v>
      </c>
      <c r="B27" s="9"/>
      <c r="C27" s="10">
        <f>SUM(C25:C26)</f>
        <v>0.20699999999999999</v>
      </c>
      <c r="D27" s="10">
        <f t="shared" ref="D27:O27" si="6">SUM(D25:D26)</f>
        <v>0</v>
      </c>
      <c r="E27" s="10">
        <f t="shared" si="6"/>
        <v>0</v>
      </c>
      <c r="F27" s="10">
        <f t="shared" si="6"/>
        <v>0</v>
      </c>
      <c r="G27" s="10">
        <f t="shared" si="6"/>
        <v>0</v>
      </c>
      <c r="H27" s="10">
        <f t="shared" si="6"/>
        <v>0</v>
      </c>
      <c r="I27" s="10">
        <f t="shared" si="6"/>
        <v>0.20699999999999999</v>
      </c>
      <c r="J27" s="10">
        <f t="shared" si="6"/>
        <v>0</v>
      </c>
      <c r="K27" s="10">
        <f t="shared" si="6"/>
        <v>3.1E-2</v>
      </c>
      <c r="L27" s="10">
        <f t="shared" si="6"/>
        <v>5.0799999999999998E-2</v>
      </c>
      <c r="M27" s="10">
        <f t="shared" si="6"/>
        <v>0</v>
      </c>
      <c r="N27" s="10">
        <f t="shared" si="6"/>
        <v>0.12519999999999998</v>
      </c>
      <c r="O27" s="10">
        <f t="shared" si="6"/>
        <v>6.8099999999999994E-2</v>
      </c>
      <c r="P27" s="2"/>
    </row>
    <row r="28" spans="1:16" ht="13.5" customHeight="1" x14ac:dyDescent="0.3">
      <c r="A28" s="11" t="s">
        <v>16</v>
      </c>
      <c r="B28" s="9"/>
      <c r="C28" s="12">
        <f>SUM(C27,C24,C18,C12,C10,C8)</f>
        <v>16.261199999999999</v>
      </c>
      <c r="D28" s="12">
        <f t="shared" ref="D28:O28" si="7">SUM(D27,D24,D18,D12,D10,D8)</f>
        <v>0</v>
      </c>
      <c r="E28" s="12">
        <f t="shared" si="7"/>
        <v>0</v>
      </c>
      <c r="F28" s="12">
        <f t="shared" si="7"/>
        <v>0</v>
      </c>
      <c r="G28" s="12">
        <f t="shared" si="7"/>
        <v>0.02</v>
      </c>
      <c r="H28" s="12">
        <f t="shared" si="7"/>
        <v>0</v>
      </c>
      <c r="I28" s="12">
        <f t="shared" si="7"/>
        <v>16.241199999999999</v>
      </c>
      <c r="J28" s="12">
        <f t="shared" si="7"/>
        <v>4.0890000000000004</v>
      </c>
      <c r="K28" s="12">
        <f t="shared" si="7"/>
        <v>6.3200000000000006E-2</v>
      </c>
      <c r="L28" s="12">
        <f t="shared" si="7"/>
        <v>1.4446000000000003</v>
      </c>
      <c r="M28" s="12">
        <f t="shared" si="7"/>
        <v>6.3343999999999996</v>
      </c>
      <c r="N28" s="12">
        <f t="shared" si="7"/>
        <v>4.33</v>
      </c>
      <c r="O28" s="12">
        <f t="shared" si="7"/>
        <v>3.2820999999999998</v>
      </c>
      <c r="P28" s="2"/>
    </row>
    <row r="29" spans="1:16" ht="13.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</sheetData>
  <mergeCells count="6">
    <mergeCell ref="O3:O4"/>
    <mergeCell ref="A3:A4"/>
    <mergeCell ref="B3:B4"/>
    <mergeCell ref="C3:C4"/>
    <mergeCell ref="D3:I3"/>
    <mergeCell ref="J3:N3"/>
  </mergeCells>
  <pageMargins left="0.7" right="0.7" top="0.78740157499999996" bottom="0.78740157499999996" header="0.3" footer="0.3"/>
  <pageSetup paperSize="9" orientation="portrait" r:id="rId1"/>
  <ignoredErrors>
    <ignoredError sqref="C5 C25:C26 C19:C23 C13:C17 C9 C6:C7" formulaRange="1"/>
    <ignoredError sqref="C24 C18 C11:C12 C8 C10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"/>
  <sheetViews>
    <sheetView tabSelected="1" zoomScaleNormal="100" workbookViewId="0">
      <selection activeCell="C8" sqref="A2:C8"/>
    </sheetView>
  </sheetViews>
  <sheetFormatPr defaultRowHeight="13.5" customHeight="1" x14ac:dyDescent="0.3"/>
  <cols>
    <col min="1" max="1" width="9.140625" style="3"/>
    <col min="2" max="2" width="50.85546875" style="3" customWidth="1"/>
    <col min="3" max="3" width="14.85546875" style="3" customWidth="1"/>
    <col min="4" max="16384" width="9.140625" style="3"/>
  </cols>
  <sheetData>
    <row r="1" spans="1:7" ht="16.5" x14ac:dyDescent="0.3">
      <c r="A1" s="2"/>
      <c r="B1" s="2"/>
      <c r="C1" s="2"/>
      <c r="D1" s="2"/>
    </row>
    <row r="2" spans="1:7" ht="16.5" x14ac:dyDescent="0.3">
      <c r="A2" s="1">
        <v>642380</v>
      </c>
      <c r="B2" s="1" t="s">
        <v>27</v>
      </c>
      <c r="D2" s="2"/>
    </row>
    <row r="3" spans="1:7" ht="13.5" customHeight="1" x14ac:dyDescent="0.3">
      <c r="A3" s="17" t="s">
        <v>7</v>
      </c>
      <c r="B3" s="17" t="s">
        <v>8</v>
      </c>
      <c r="C3" s="15" t="s">
        <v>19</v>
      </c>
      <c r="D3" s="2"/>
    </row>
    <row r="4" spans="1:7" ht="13.5" customHeight="1" x14ac:dyDescent="0.3">
      <c r="A4" s="18"/>
      <c r="B4" s="18"/>
      <c r="C4" s="16"/>
      <c r="D4" s="2"/>
    </row>
    <row r="5" spans="1:7" ht="13.5" customHeight="1" x14ac:dyDescent="0.3">
      <c r="A5" s="6" t="s">
        <v>25</v>
      </c>
      <c r="B5" s="6" t="s">
        <v>52</v>
      </c>
      <c r="C5" s="7">
        <v>7.8E-2</v>
      </c>
      <c r="D5" s="2"/>
    </row>
    <row r="6" spans="1:7" ht="13.5" customHeight="1" x14ac:dyDescent="0.3">
      <c r="A6" s="6" t="s">
        <v>26</v>
      </c>
      <c r="B6" s="6" t="s">
        <v>54</v>
      </c>
      <c r="C6" s="7">
        <v>0.4</v>
      </c>
      <c r="D6" s="2"/>
      <c r="E6" s="8"/>
      <c r="F6" s="8"/>
      <c r="G6" s="8"/>
    </row>
    <row r="7" spans="1:7" ht="13.5" customHeight="1" x14ac:dyDescent="0.3">
      <c r="A7" s="9" t="s">
        <v>15</v>
      </c>
      <c r="B7" s="9"/>
      <c r="C7" s="10">
        <f>SUM(C6:C6)</f>
        <v>0.4</v>
      </c>
      <c r="D7" s="2"/>
      <c r="E7" s="8"/>
      <c r="F7" s="8"/>
      <c r="G7" s="8"/>
    </row>
    <row r="8" spans="1:7" ht="13.5" customHeight="1" x14ac:dyDescent="0.3">
      <c r="A8" s="11" t="s">
        <v>20</v>
      </c>
      <c r="B8" s="9"/>
      <c r="C8" s="12">
        <f>SUM(C7)</f>
        <v>0.4</v>
      </c>
      <c r="D8" s="2"/>
    </row>
    <row r="9" spans="1:7" ht="16.5" x14ac:dyDescent="0.3">
      <c r="A9" s="2"/>
      <c r="B9" s="2"/>
      <c r="C9" s="2"/>
      <c r="D9" s="2"/>
    </row>
  </sheetData>
  <mergeCells count="3">
    <mergeCell ref="A3:A4"/>
    <mergeCell ref="B3:B4"/>
    <mergeCell ref="C3:C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ZPF dle katastrů + celkem</vt:lpstr>
      <vt:lpstr>PUPFL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Jónová Alena, Ing.</dc:creator>
  <cp:lastModifiedBy>Jaroslav Aust</cp:lastModifiedBy>
  <dcterms:created xsi:type="dcterms:W3CDTF">2014-01-02T16:25:28Z</dcterms:created>
  <dcterms:modified xsi:type="dcterms:W3CDTF">2017-12-22T12:55:17Z</dcterms:modified>
</cp:coreProperties>
</file>