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Žádost!$A$7:$A$52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52" i="4" l="1"/>
  <c r="I48" i="4"/>
  <c r="I46" i="4"/>
  <c r="J46" i="4" s="1"/>
  <c r="I11" i="4"/>
  <c r="J44" i="4"/>
  <c r="J42" i="4"/>
  <c r="J40" i="4"/>
  <c r="J38" i="4"/>
  <c r="J36" i="4"/>
  <c r="J34" i="4"/>
  <c r="J32" i="4"/>
  <c r="J30" i="4"/>
  <c r="J24" i="4"/>
  <c r="J22" i="4"/>
  <c r="J16" i="4"/>
  <c r="J48" i="4"/>
  <c r="I26" i="4"/>
  <c r="J26" i="4" s="1"/>
  <c r="I28" i="4"/>
  <c r="J28" i="4" s="1"/>
  <c r="I20" i="4"/>
  <c r="J20" i="4" s="1"/>
  <c r="I18" i="4"/>
  <c r="J18" i="4" s="1"/>
  <c r="J50" i="4" l="1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O23" i="17"/>
  <c r="O24" i="17"/>
  <c r="W24" i="17" s="1"/>
  <c r="O25" i="17"/>
  <c r="W25" i="17" s="1"/>
  <c r="O27" i="17"/>
  <c r="O29" i="17"/>
  <c r="O31" i="17"/>
  <c r="W31" i="17" s="1"/>
  <c r="O26" i="17"/>
  <c r="W26" i="17" s="1"/>
  <c r="O32" i="17"/>
  <c r="O33" i="17"/>
  <c r="W33" i="17" s="1"/>
  <c r="O34" i="17"/>
  <c r="O35" i="17"/>
  <c r="W35" i="17" s="1"/>
  <c r="O36" i="17"/>
  <c r="O37" i="17"/>
  <c r="W37" i="17" s="1"/>
  <c r="O38" i="17"/>
  <c r="O39" i="17"/>
  <c r="W39" i="17" s="1"/>
  <c r="O40" i="17"/>
  <c r="O41" i="17"/>
  <c r="O42" i="17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X77" i="17"/>
  <c r="O78" i="17"/>
  <c r="W78" i="17" s="1"/>
  <c r="O79" i="17"/>
  <c r="O80" i="17"/>
  <c r="W80" i="17" s="1"/>
  <c r="O81" i="17"/>
  <c r="O82" i="17"/>
  <c r="O83" i="17"/>
  <c r="W83" i="17" s="1"/>
  <c r="O84" i="17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W7" i="17"/>
  <c r="H7" i="17"/>
  <c r="R6" i="17"/>
  <c r="K6" i="17"/>
  <c r="J6" i="17"/>
  <c r="O21" i="18"/>
  <c r="AA21" i="18" s="1"/>
  <c r="O22" i="18"/>
  <c r="O23" i="18"/>
  <c r="AA23" i="18" s="1"/>
  <c r="O24" i="18"/>
  <c r="W24" i="18" s="1"/>
  <c r="O37" i="18"/>
  <c r="O38" i="18"/>
  <c r="O39" i="18"/>
  <c r="AA39" i="18" s="1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W34" i="18" s="1"/>
  <c r="O35" i="18"/>
  <c r="O43" i="18"/>
  <c r="W43" i="18" s="1"/>
  <c r="O44" i="18"/>
  <c r="O45" i="18"/>
  <c r="O46" i="18"/>
  <c r="O48" i="18"/>
  <c r="W48" i="18" s="1"/>
  <c r="O49" i="18"/>
  <c r="O51" i="18"/>
  <c r="O52" i="18"/>
  <c r="Q52" i="18" s="1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6" i="18" s="1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N31" i="18" s="1"/>
  <c r="V48" i="18"/>
  <c r="Y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W56" i="18"/>
  <c r="AD25" i="17"/>
  <c r="P13" i="17"/>
  <c r="AA9" i="17"/>
  <c r="P64" i="18"/>
  <c r="P48" i="18"/>
  <c r="P43" i="18"/>
  <c r="Y85" i="17"/>
  <c r="AA48" i="17"/>
  <c r="AD18" i="17"/>
  <c r="P10" i="17"/>
  <c r="X17" i="17"/>
  <c r="Y31" i="17"/>
  <c r="Y59" i="17"/>
  <c r="W15" i="18"/>
  <c r="W39" i="18"/>
  <c r="X21" i="17"/>
  <c r="U58" i="18"/>
  <c r="W63" i="17"/>
  <c r="W40" i="17"/>
  <c r="AA37" i="18"/>
  <c r="W37" i="18"/>
  <c r="Y78" i="17"/>
  <c r="W10" i="17"/>
  <c r="Q85" i="17"/>
  <c r="W72" i="17"/>
  <c r="W54" i="17"/>
  <c r="P18" i="17"/>
  <c r="W11" i="17"/>
  <c r="X22" i="17"/>
  <c r="Y24" i="17"/>
  <c r="Y17" i="17"/>
  <c r="W60" i="17"/>
  <c r="W35" i="18"/>
  <c r="AD14" i="17"/>
  <c r="Y49" i="18"/>
  <c r="Y44" i="18"/>
  <c r="P44" i="18"/>
  <c r="Y43" i="17"/>
  <c r="W43" i="17"/>
  <c r="J33" i="9"/>
  <c r="Y43" i="18"/>
  <c r="I7" i="17"/>
  <c r="P55" i="18"/>
  <c r="W77" i="17"/>
  <c r="W73" i="17"/>
  <c r="W82" i="17"/>
  <c r="D17" i="11"/>
  <c r="I35" i="9"/>
  <c r="H26" i="9"/>
  <c r="E16" i="19"/>
  <c r="K38" i="9"/>
  <c r="L38" i="9" s="1"/>
  <c r="C17" i="11"/>
  <c r="K10" i="11"/>
  <c r="G6" i="11"/>
  <c r="Y23" i="18"/>
  <c r="C26" i="11"/>
  <c r="J10" i="11"/>
  <c r="O53" i="18"/>
  <c r="Y34" i="18"/>
  <c r="W53" i="17"/>
  <c r="P53" i="17"/>
  <c r="W44" i="17"/>
  <c r="W29" i="17"/>
  <c r="I33" i="8"/>
  <c r="E10" i="11"/>
  <c r="AA63" i="18"/>
  <c r="AA58" i="18" s="1"/>
  <c r="J12" i="11"/>
  <c r="D20" i="11"/>
  <c r="W10" i="18"/>
  <c r="F25" i="11"/>
  <c r="G25" i="11" s="1"/>
  <c r="W32" i="18"/>
  <c r="P42" i="18"/>
  <c r="I42" i="18"/>
  <c r="W79" i="17"/>
  <c r="Y80" i="17"/>
  <c r="Y15" i="17"/>
  <c r="H25" i="26"/>
  <c r="P79" i="17"/>
  <c r="P61" i="18"/>
  <c r="W60" i="18"/>
  <c r="W54" i="18"/>
  <c r="P54" i="18"/>
  <c r="Y54" i="18"/>
  <c r="W33" i="18"/>
  <c r="W29" i="18"/>
  <c r="AA40" i="18"/>
  <c r="Y40" i="18"/>
  <c r="W40" i="18"/>
  <c r="P40" i="18"/>
  <c r="Y39" i="17"/>
  <c r="AA38" i="18"/>
  <c r="X62" i="18"/>
  <c r="P63" i="18"/>
  <c r="W63" i="18"/>
  <c r="H68" i="9"/>
  <c r="I32" i="10"/>
  <c r="X40" i="18"/>
  <c r="Y83" i="17"/>
  <c r="W69" i="17"/>
  <c r="W62" i="17"/>
  <c r="AA36" i="17"/>
  <c r="W36" i="17"/>
  <c r="W27" i="17"/>
  <c r="W14" i="17"/>
  <c r="P14" i="17"/>
  <c r="Y14" i="17"/>
  <c r="X10" i="17"/>
  <c r="Y10" i="17"/>
  <c r="K12" i="11"/>
  <c r="K25" i="26"/>
  <c r="L25" i="26" s="1"/>
  <c r="H29" i="8"/>
  <c r="H39" i="8" s="1"/>
  <c r="X60" i="18" l="1"/>
  <c r="X63" i="18"/>
  <c r="D19" i="11"/>
  <c r="D23" i="11" s="1"/>
  <c r="V55" i="18"/>
  <c r="P9" i="17"/>
  <c r="W21" i="18"/>
  <c r="X24" i="18"/>
  <c r="X34" i="18"/>
  <c r="AB6" i="18"/>
  <c r="X31" i="17"/>
  <c r="N6" i="17"/>
  <c r="G13" i="11"/>
  <c r="E101" i="19"/>
  <c r="F17" i="19"/>
  <c r="Y21" i="18"/>
  <c r="P16" i="17"/>
  <c r="G7" i="11"/>
  <c r="E8" i="11"/>
  <c r="G26" i="11"/>
  <c r="J59" i="9"/>
  <c r="J20" i="9"/>
  <c r="L56" i="9"/>
  <c r="J45" i="9"/>
  <c r="J46" i="9"/>
  <c r="J36" i="9"/>
  <c r="J56" i="9"/>
  <c r="X14" i="18"/>
  <c r="Y37" i="18"/>
  <c r="X24" i="17"/>
  <c r="P23" i="18"/>
  <c r="X19" i="18"/>
  <c r="X23" i="18"/>
  <c r="X39" i="18"/>
  <c r="S31" i="18"/>
  <c r="T31" i="18"/>
  <c r="W20" i="17"/>
  <c r="X43" i="17"/>
  <c r="Y82" i="17"/>
  <c r="B25" i="19"/>
  <c r="G37" i="26"/>
  <c r="G39" i="26" s="1"/>
  <c r="M15" i="9"/>
  <c r="J13" i="9"/>
  <c r="X64" i="18"/>
  <c r="Y64" i="18"/>
  <c r="W51" i="18"/>
  <c r="Y51" i="18"/>
  <c r="Q51" i="18"/>
  <c r="X62" i="17"/>
  <c r="Y62" i="17"/>
  <c r="Y81" i="17"/>
  <c r="W81" i="17"/>
  <c r="W74" i="17"/>
  <c r="Y74" i="17"/>
  <c r="P76" i="17"/>
  <c r="W70" i="17"/>
  <c r="X70" i="17"/>
  <c r="AA56" i="17"/>
  <c r="Y56" i="17"/>
  <c r="W56" i="17"/>
  <c r="W46" i="17"/>
  <c r="AA46" i="17"/>
  <c r="W34" i="17"/>
  <c r="X34" i="17"/>
  <c r="X26" i="18"/>
  <c r="Y26" i="18"/>
  <c r="X51" i="18"/>
  <c r="M53" i="18"/>
  <c r="X57" i="18"/>
  <c r="Y57" i="18"/>
  <c r="W38" i="18"/>
  <c r="Y38" i="18"/>
  <c r="P39" i="18"/>
  <c r="W22" i="18"/>
  <c r="AA22" i="18"/>
  <c r="O7" i="18"/>
  <c r="Y22" i="18"/>
  <c r="X7" i="17"/>
  <c r="Y7" i="17"/>
  <c r="W61" i="17"/>
  <c r="X53" i="17"/>
  <c r="Y20" i="18"/>
  <c r="P20" i="18"/>
  <c r="W20" i="18"/>
  <c r="Y16" i="18"/>
  <c r="X16" i="18"/>
  <c r="O8" i="18"/>
  <c r="W11" i="18"/>
  <c r="P41" i="18"/>
  <c r="X41" i="18"/>
  <c r="W41" i="18"/>
  <c r="AA41" i="18"/>
  <c r="Y41" i="18"/>
  <c r="U6" i="17"/>
  <c r="AA32" i="17"/>
  <c r="W32" i="17"/>
  <c r="AA27" i="17"/>
  <c r="Y27" i="17"/>
  <c r="AA22" i="17"/>
  <c r="W22" i="17"/>
  <c r="Y13" i="17"/>
  <c r="X13" i="17"/>
  <c r="W84" i="17"/>
  <c r="X84" i="17"/>
  <c r="Q84" i="17"/>
  <c r="Q6" i="17" s="1"/>
  <c r="AA42" i="17"/>
  <c r="W42" i="17"/>
  <c r="W38" i="17"/>
  <c r="AA38" i="17"/>
  <c r="Y17" i="18"/>
  <c r="X17" i="18"/>
  <c r="U31" i="18"/>
  <c r="X35" i="17"/>
  <c r="Y35" i="17"/>
  <c r="X38" i="17"/>
  <c r="X74" i="17"/>
  <c r="Y19" i="17"/>
  <c r="X19" i="17"/>
  <c r="W19" i="17"/>
  <c r="P70" i="17"/>
  <c r="Y70" i="17"/>
  <c r="Y65" i="17"/>
  <c r="K27" i="10"/>
  <c r="J33" i="10"/>
  <c r="J35" i="10" s="1"/>
  <c r="M8" i="18"/>
  <c r="Y46" i="18"/>
  <c r="P46" i="18"/>
  <c r="Y27" i="18"/>
  <c r="X27" i="18"/>
  <c r="X69" i="17"/>
  <c r="Y69" i="17"/>
  <c r="H27" i="26"/>
  <c r="E16" i="11"/>
  <c r="F12" i="12"/>
  <c r="F15" i="12"/>
  <c r="F46" i="10"/>
  <c r="F51" i="10" s="1"/>
  <c r="H8" i="18"/>
  <c r="S58" i="18"/>
  <c r="S53" i="18" s="1"/>
  <c r="X49" i="18"/>
  <c r="Y45" i="18"/>
  <c r="Y15" i="18"/>
  <c r="G6" i="17"/>
  <c r="Y34" i="17"/>
  <c r="L6" i="17"/>
  <c r="X71" i="17"/>
  <c r="X75" i="17"/>
  <c r="X78" i="17"/>
  <c r="T6" i="17"/>
  <c r="P65" i="17"/>
  <c r="Y60" i="17"/>
  <c r="Y49" i="17"/>
  <c r="Y41" i="17"/>
  <c r="AA33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L36" i="9"/>
  <c r="M68" i="9"/>
  <c r="M70" i="9" s="1"/>
  <c r="J61" i="9"/>
  <c r="X12" i="17"/>
  <c r="J39" i="9"/>
  <c r="W8" i="17"/>
  <c r="O6" i="17"/>
  <c r="AC2" i="17" s="1"/>
  <c r="G10" i="11"/>
  <c r="W53" i="18"/>
  <c r="X16" i="17"/>
  <c r="F7" i="12"/>
  <c r="F9" i="12"/>
  <c r="F19" i="12"/>
  <c r="M31" i="18"/>
  <c r="H31" i="18"/>
  <c r="I31" i="18"/>
  <c r="X46" i="18"/>
  <c r="X48" i="18"/>
  <c r="W49" i="18"/>
  <c r="X61" i="18"/>
  <c r="Y18" i="18"/>
  <c r="Y14" i="18"/>
  <c r="Y39" i="18"/>
  <c r="X58" i="17"/>
  <c r="X65" i="17"/>
  <c r="Y72" i="17"/>
  <c r="Y36" i="17"/>
  <c r="G5" i="11"/>
  <c r="E24" i="19"/>
  <c r="I35" i="8"/>
  <c r="L43" i="9"/>
  <c r="J54" i="9"/>
  <c r="J40" i="9"/>
  <c r="C25" i="19"/>
  <c r="D22" i="11"/>
  <c r="G22" i="11" s="1"/>
  <c r="F18" i="12"/>
  <c r="F11" i="12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F49" i="8"/>
  <c r="F51" i="8" s="1"/>
  <c r="G79" i="9"/>
  <c r="G84" i="9" s="1"/>
  <c r="G92" i="9" s="1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Y55" i="18"/>
  <c r="X55" i="18"/>
  <c r="P31" i="18"/>
  <c r="V53" i="18"/>
  <c r="X53" i="18" s="1"/>
  <c r="G42" i="26"/>
  <c r="G51" i="26" s="1"/>
  <c r="W6" i="17"/>
  <c r="AE2" i="17"/>
  <c r="G29" i="26"/>
  <c r="F30" i="19"/>
  <c r="AD2" i="17"/>
  <c r="AB2" i="17"/>
  <c r="AF2" i="17"/>
  <c r="D25" i="19"/>
  <c r="AA8" i="18"/>
  <c r="AA6" i="18" s="1"/>
  <c r="P6" i="17"/>
  <c r="Y53" i="18"/>
  <c r="AA3" i="18"/>
  <c r="AC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<sst xmlns="http://schemas.openxmlformats.org/spreadsheetml/2006/main" count="1077" uniqueCount="564">
  <si>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</si>
  <si>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</si>
  <si>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</si>
  <si>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</si>
  <si>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</si>
  <si>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</si>
  <si>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</si>
  <si>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</si>
  <si>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</si>
  <si>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</si>
  <si>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</si>
  <si>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</si>
  <si>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</si>
  <si>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</si>
  <si>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</si>
  <si>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</si>
  <si>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</si>
  <si>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</si>
  <si>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</si>
  <si>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</si>
  <si>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</si>
  <si>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</si>
  <si>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</si>
  <si>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</si>
  <si>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</si>
  <si>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</si>
  <si>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</si>
  <si>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</si>
  <si>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</si>
  <si>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</si>
  <si>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</si>
  <si>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</si>
  <si>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</si>
  <si>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</si>
  <si>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</si>
  <si>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</si>
  <si>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</si>
  <si>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</si>
  <si>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</si>
  <si>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</si>
  <si>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</si>
  <si>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</si>
  <si>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</si>
  <si>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</si>
  <si>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</si>
  <si>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</si>
  <si>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</si>
  <si>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</si>
  <si>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</si>
  <si>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</si>
  <si>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</si>
  <si>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</si>
  <si>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</si>
  <si>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</si>
  <si>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</si>
  <si>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</si>
  <si>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</si>
  <si>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</si>
  <si>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</si>
  <si>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</si>
  <si>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</si>
  <si>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</si>
  <si>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</si>
  <si>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</si>
  <si>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</si>
  <si>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</si>
  <si>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</si>
  <si>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</si>
  <si>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</si>
  <si>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</si>
  <si>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</si>
  <si>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</si>
  <si>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</si>
  <si>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</si>
  <si>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</si>
  <si>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</si>
  <si>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</si>
  <si>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</si>
  <si>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</si>
  <si>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</si>
  <si>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</si>
  <si>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</si>
  <si>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</si>
  <si>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</si>
  <si>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</si>
  <si>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</si>
  <si>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</si>
  <si>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</si>
  <si>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</si>
  <si>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</si>
  <si>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</si>
  <si>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</si>
  <si>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</si>
  <si>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</si>
  <si>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</si>
  <si>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</si>
  <si>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</si>
  <si>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</si>
  <si>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</si>
  <si>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</si>
  <si>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</si>
  <si>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</si>
  <si>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</si>
  <si>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</si>
  <si>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</si>
  <si>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</si>
  <si>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</si>
  <si>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</si>
  <si>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</si>
  <si>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</si>
  <si>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</si>
  <si>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</si>
  <si>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</si>
  <si>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</si>
  <si>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</si>
  <si>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</si>
  <si>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</si>
  <si>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</si>
  <si>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</si>
  <si>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</si>
  <si>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</si>
  <si>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</si>
  <si>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</si>
  <si>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</si>
  <si>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</si>
  <si>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</si>
  <si>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</si>
  <si>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</si>
  <si>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</si>
  <si>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</si>
  <si>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</si>
  <si>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</si>
  <si>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</si>
  <si>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</si>
  <si>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</si>
  <si>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</si>
  <si>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</si>
  <si>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</si>
  <si>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</si>
  <si>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</si>
  <si>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</si>
  <si>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</si>
  <si>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</si>
  <si>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</si>
  <si>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</si>
  <si>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</si>
  <si>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</si>
  <si>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</si>
  <si>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</si>
  <si>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</si>
  <si>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</si>
  <si>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</si>
  <si>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</si>
  <si>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</si>
  <si>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</si>
  <si>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</si>
  <si>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</si>
  <si>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</si>
  <si>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</si>
  <si>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</si>
  <si>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</si>
  <si>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</si>
  <si>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</si>
  <si>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</si>
  <si>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</si>
  <si>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</si>
  <si>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</si>
  <si>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</si>
  <si>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</si>
  <si>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</si>
  <si>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</si>
  <si>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</si>
  <si>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</si>
  <si>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</si>
  <si>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</si>
  <si>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</si>
  <si>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</si>
  <si>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</si>
  <si>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</si>
  <si>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</si>
  <si>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</si>
  <si>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</si>
  <si>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</si>
  <si>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</si>
  <si>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</si>
  <si>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</si>
  <si>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</si>
  <si>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</si>
  <si>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</si>
  <si>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</si>
  <si>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</si>
  <si>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</si>
  <si>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</si>
  <si>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</si>
  <si>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</si>
  <si>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</si>
  <si>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</si>
  <si>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</si>
  <si>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</si>
  <si>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</si>
  <si>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</si>
  <si>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</si>
  <si>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</si>
  <si>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</si>
  <si>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</si>
  <si>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</si>
  <si>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</si>
  <si>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</si>
  <si>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</si>
  <si>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</si>
  <si>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</si>
  <si>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</si>
  <si>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</si>
  <si>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</si>
  <si>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</si>
  <si>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</si>
  <si>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</si>
  <si>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</si>
  <si>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</si>
  <si>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</si>
  <si>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</si>
  <si>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</si>
  <si>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</si>
  <si>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</si>
  <si>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</si>
  <si>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</si>
  <si>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</si>
  <si>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</si>
  <si>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</si>
  <si>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</si>
  <si>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</si>
  <si>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</si>
  <si>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</si>
  <si>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</si>
  <si>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</si>
  <si>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</si>
  <si>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</si>
  <si>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</si>
  <si>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</si>
  <si>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</si>
  <si>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</si>
  <si>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</si>
  <si>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</si>
  <si>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</si>
  <si>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</si>
  <si>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</si>
  <si>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</si>
  <si>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</si>
  <si>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</si>
  <si>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</si>
  <si>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</si>
  <si>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</si>
  <si>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</si>
  <si>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</si>
  <si>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</si>
  <si>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</si>
  <si>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</si>
  <si>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</si>
  <si>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</si>
  <si>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</si>
  <si>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</si>
  <si>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</si>
  <si>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</si>
  <si>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</si>
  <si>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</si>
  <si>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</si>
  <si>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</si>
  <si>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</si>
  <si>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</si>
  <si>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</si>
  <si>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</si>
  <si>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</si>
  <si>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</si>
  <si>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</si>
  <si>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</si>
  <si>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</si>
  <si>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</si>
  <si>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</si>
  <si>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</si>
  <si>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</si>
  <si>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</si>
  <si>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</si>
  <si>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</si>
  <si>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</si>
  <si>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</si>
  <si>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</si>
  <si>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</si>
  <si>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</si>
  <si>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</si>
  <si>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</si>
  <si>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</si>
  <si>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</si>
  <si>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</si>
  <si>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</si>
  <si>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</si>
  <si>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</si>
  <si>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</si>
  <si>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</si>
  <si>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</si>
  <si>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</si>
  <si>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</si>
  <si>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</si>
  <si>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</si>
  <si>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</si>
  <si>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</si>
  <si>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</si>
  <si>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</si>
  <si>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</si>
  <si>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</si>
  <si>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</si>
  <si>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</si>
  <si>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</si>
  <si>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</si>
  <si>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</si>
  <si>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</si>
  <si>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</si>
  <si>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</si>
  <si>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</si>
  <si>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</si>
  <si>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</si>
  <si>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</si>
  <si>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</si>
  <si>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</si>
  <si>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</si>
  <si>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</si>
  <si>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</si>
  <si>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</si>
  <si>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</si>
  <si>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</si>
  <si>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</si>
  <si>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</si>
  <si>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</si>
  <si>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</si>
  <si>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</si>
  <si>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</si>
  <si>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</si>
  <si>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</si>
  <si>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</si>
  <si>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</si>
  <si>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</si>
  <si>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</si>
  <si>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</si>
  <si>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</si>
  <si>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</si>
  <si>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</si>
  <si>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</si>
  <si>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</si>
  <si>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</si>
  <si>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</si>
  <si>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</si>
  <si>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</si>
  <si>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</si>
  <si>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</si>
  <si>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</si>
  <si>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</si>
  <si>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</si>
  <si>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</si>
  <si>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</si>
  <si>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</si>
  <si>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</si>
  <si>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</si>
  <si>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</si>
  <si>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</si>
  <si>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</si>
  <si>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</si>
  <si>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</si>
  <si>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</si>
  <si>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</si>
  <si>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</si>
  <si>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</si>
  <si>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</si>
  <si>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</si>
  <si>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</si>
  <si>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</si>
  <si>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</si>
  <si>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</si>
  <si>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</si>
  <si>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</si>
  <si>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</si>
  <si>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</si>
  <si>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</si>
  <si>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</si>
  <si>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</si>
  <si>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</si>
  <si>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</si>
  <si>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</si>
  <si>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</si>
  <si>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</si>
  <si>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</si>
  <si>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</si>
  <si>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</si>
  <si>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</si>
  <si>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</si>
  <si>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</si>
  <si>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</si>
  <si>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</si>
  <si>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</si>
  <si>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</si>
  <si>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</si>
  <si>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</si>
  <si>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</si>
  <si>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</si>
  <si>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</si>
  <si>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</si>
  <si>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</si>
  <si>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</si>
  <si>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</si>
  <si>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</si>
  <si>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</si>
  <si>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</si>
  <si>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</si>
  <si>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</si>
  <si>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</si>
  <si>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</si>
  <si>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</si>
  <si>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</si>
  <si>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</si>
  <si>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</si>
  <si>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</si>
  <si>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</si>
  <si>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</si>
  <si>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</si>
  <si>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</si>
  <si>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</si>
  <si>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</si>
  <si>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</si>
  <si>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</si>
  <si>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</si>
  <si>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</si>
  <si>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</si>
  <si>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</si>
  <si>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</si>
  <si>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</si>
  <si>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</si>
  <si>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</si>
  <si>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</si>
  <si>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</si>
  <si>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</si>
  <si>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</si>
  <si>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</si>
  <si>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</si>
  <si>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</si>
  <si>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</si>
  <si>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</si>
  <si>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</si>
  <si>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</si>
  <si>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</si>
  <si>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</si>
  <si>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</si>
  <si>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</si>
  <si>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</si>
  <si>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</si>
  <si>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</si>
  <si>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</si>
  <si>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</si>
  <si>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</si>
  <si>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</si>
  <si>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</si>
  <si>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</si>
  <si>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</si>
  <si>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</si>
  <si>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</si>
  <si>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</si>
  <si>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</si>
  <si>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</si>
  <si>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</si>
  <si>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</si>
  <si>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</si>
  <si>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</si>
  <si>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</si>
  <si>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</si>
  <si>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</si>
  <si>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</si>
  <si>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</si>
  <si>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</si>
  <si>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</si>
  <si>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</si>
  <si>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</si>
  <si>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</si>
  <si>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</si>
  <si>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</si>
  <si>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</si>
  <si>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</si>
  <si>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</si>
  <si>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</si>
  <si>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</si>
  <si>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</si>
  <si>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</si>
  <si>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</si>
  <si>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</si>
  <si>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</si>
  <si>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</si>
  <si>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</si>
  <si>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</si>
  <si>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</si>
  <si>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</si>
  <si>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</si>
  <si>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</si>
  <si>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</si>
  <si>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</si>
  <si>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</si>
  <si>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</si>
  <si>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</si>
  <si>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</si>
  <si>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</si>
  <si>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</si>
  <si>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</si>
  <si>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</si>
  <si>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</si>
  <si>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</si>
  <si>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</si>
  <si>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</si>
  <si>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</si>
  <si>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</si>
  <si>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</si>
  <si>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</si>
  <si>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</si>
  <si>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</si>
  <si>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</si>
  <si>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</si>
  <si>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</si>
  <si>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</si>
  <si>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</si>
  <si>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</si>
  <si>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</si>
  <si>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</si>
  <si>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</si>
  <si>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</si>
  <si>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7.</t>
  </si>
  <si>
    <t>8.</t>
  </si>
  <si>
    <t>BAROKO - neinvestiční dotace FMP (přeshraniční spolupráce, 85% EU)</t>
  </si>
  <si>
    <t>Baroko - odborné podklady (prostředky EU 85%)</t>
  </si>
  <si>
    <t>Baroko - odborné podklady (prostředky města 15%)</t>
  </si>
  <si>
    <t>Baroko - pořízení fotografií, texty, překlady, tlumočení, inzerce (prostředky EU 85%)</t>
  </si>
  <si>
    <t>Baroko - pořízení fotografií, texty, překlady, tlumočení, inzerce (prostředky města 15%)</t>
  </si>
  <si>
    <t>Baroko - honoráře účinkujících a přednášejících (prostředky EU 85%)</t>
  </si>
  <si>
    <t>Baroko - honoráře účinkujících a přednášejících (prostředky města 15%)</t>
  </si>
  <si>
    <t>Baroko - plakáty, brožury, materiál pro výtvarnou dílnu (prostředky EU 85%)</t>
  </si>
  <si>
    <t>Baroko - plakáty, brožury, materiál pro výtvarnou dílnu (prostředky města 15%)</t>
  </si>
  <si>
    <t>Baroko - propagační film o městě (prostředky EU 85%)</t>
  </si>
  <si>
    <t>Baroko - propagační film o městě (prostředky města 15%)</t>
  </si>
  <si>
    <t>Baroko - pronájem podia, ozvučení a stanu (prostředky EU 85%)</t>
  </si>
  <si>
    <t>Baroko - pronájem podia, ozvučení a stanu (prostředky města 15%)</t>
  </si>
  <si>
    <t>Baroko - výroba a dodávka roll-upů (prostředky EU 85%)</t>
  </si>
  <si>
    <t>Baroko - výroba a dodávka roll-upů (prostředky města 15%)</t>
  </si>
  <si>
    <t>Baroko - občerstvení (prostředky EU 85%)</t>
  </si>
  <si>
    <t>Baroko - občerstvení (prostředky města 15%)</t>
  </si>
  <si>
    <t>kancelář starosty</t>
  </si>
  <si>
    <t>10.</t>
  </si>
  <si>
    <t>11.</t>
  </si>
  <si>
    <t>12.</t>
  </si>
  <si>
    <t>15.</t>
  </si>
  <si>
    <t>16.</t>
  </si>
  <si>
    <t>19.</t>
  </si>
  <si>
    <t>Mgr. Lucie Mildorfová, OKS</t>
  </si>
  <si>
    <t>Členský příspěvek pro spolek Živý kraj - destinační agentura KK</t>
  </si>
  <si>
    <t>Zuzana Železná, Mgr. Lucie Mildorfová</t>
  </si>
  <si>
    <t>Zuzana Železná, OKS</t>
  </si>
  <si>
    <t>Baroko - odměna DPP (15% město)</t>
  </si>
  <si>
    <t>Baroko - odměna DPP (85% EU)</t>
  </si>
  <si>
    <t xml:space="preserve">Město Ostrov uspělo se svojí žádostí o dotaci. Jedná se o projekt „Propagace turistických cílů měst Ostrov a Kurort Oberwiesenthal“, který je spolufinancován Evropskou unií v rámci Fondu malých projektů. Tento projekt řeší problematiku propagace měst obou projektových partnerů. Vzhledem k tomu, že město Ostrov investovalo nemalé částky do obnovy památek, je již dlouhodobě jeho cílem rozvoj cestovního ruchu v této lokalitě. Jedním z mnoha nástrojů je pořádání atraktivních kulturních akcí, které přilákají návštěvníky a také dostatek kvalitních propagačních materiálů. Věkovému spektru návštěvníků zejména v posledních letech stále více dominuje kategorie "best age" tato skupina turistů dává jednoznačně přednost tištěným materiálům jako rozhodujícímu zdroji informací před aplikacemi tzv. chytrých zařízení.  Distribuce materiálů do regionálních infocenter a jiných kulturních zařízení na obou stranách hranice má přivést návštěvníky již ke konkrétním turistickým cílům a během jejich fyzické prohlídky jim podat základní informace. Tištěné materiály jsou také hojně využívané na veletrzích cestovního ruchu (Holiday World, Freizeit Nürnberg, aj.), na kterých se město v poslední době prezentuje stále častěji. Vhodnou formou propagace turistických cílů jsou rovněž roll-upy, které je možné snadno přemisťovat a dlouhodobě využívat. Součástí projektu bude i workshop informačních center Ostrov a Oberwiesenthal, který má za úkol seznámit hoteliéry a zástupce cestovních kanceláří s naším městem a inspirovat je k tomu, aby zařadili naše město do programu návštěvníků tohoto horského sportovního centra. Město Kurort Oberwiesenthal zaujímá v návštěvnosti jedno z předních míst v rámci celého Saska. 
</t>
  </si>
  <si>
    <t>17.</t>
  </si>
  <si>
    <t>18.</t>
  </si>
  <si>
    <t>Žádost o změnu rozpočtu - rozpočtové opatření č.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</si>
</sst>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39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5" fillId="0" borderId="0" xfId="0" applyFont="1" applyAlignment="1"/>
    <xf numFmtId="0" fontId="0" fillId="0" borderId="0" xfId="0" applyAlignment="1"/>
    <xf numFmtId="1" fontId="49" fillId="0" borderId="2" xfId="0" applyNumberFormat="1" applyFont="1" applyFill="1" applyBorder="1" applyAlignment="1">
      <alignment horizontal="center"/>
    </xf>
    <xf numFmtId="1" fontId="48" fillId="0" borderId="2" xfId="0" applyNumberFormat="1" applyFont="1" applyFill="1" applyBorder="1" applyAlignment="1">
      <alignment horizontal="center"/>
    </xf>
    <xf numFmtId="3" fontId="48" fillId="0" borderId="2" xfId="0" applyNumberFormat="1" applyFont="1" applyFill="1" applyBorder="1" applyAlignment="1">
      <alignment horizontal="center"/>
    </xf>
    <xf numFmtId="4" fontId="43" fillId="0" borderId="16" xfId="0" applyNumberFormat="1" applyFont="1" applyFill="1" applyBorder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0" fontId="44" fillId="20" borderId="15" xfId="0" applyFont="1" applyFill="1" applyBorder="1" applyAlignment="1">
      <alignment horizontal="right"/>
    </xf>
    <xf numFmtId="1" fontId="49" fillId="20" borderId="2" xfId="0" applyNumberFormat="1" applyFont="1" applyFill="1" applyBorder="1" applyAlignment="1">
      <alignment horizontal="center"/>
    </xf>
    <xf numFmtId="1" fontId="49" fillId="20" borderId="6" xfId="0" applyNumberFormat="1" applyFont="1" applyFill="1" applyBorder="1" applyAlignment="1">
      <alignment horizontal="center"/>
    </xf>
    <xf numFmtId="1" fontId="49" fillId="20" borderId="6" xfId="0" applyNumberFormat="1" applyFont="1" applyFill="1" applyBorder="1"/>
    <xf numFmtId="3" fontId="48" fillId="20" borderId="2" xfId="0" applyNumberFormat="1" applyFont="1" applyFill="1" applyBorder="1" applyAlignment="1">
      <alignment horizontal="center"/>
    </xf>
    <xf numFmtId="1" fontId="48" fillId="20" borderId="2" xfId="0" applyNumberFormat="1" applyFont="1" applyFill="1" applyBorder="1" applyAlignment="1">
      <alignment horizontal="center"/>
    </xf>
    <xf numFmtId="4" fontId="43" fillId="20" borderId="2" xfId="0" applyNumberFormat="1" applyFont="1" applyFill="1" applyBorder="1"/>
    <xf numFmtId="4" fontId="43" fillId="20" borderId="16" xfId="0" applyNumberFormat="1" applyFont="1" applyFill="1" applyBorder="1"/>
    <xf numFmtId="0" fontId="44" fillId="21" borderId="15" xfId="0" applyFont="1" applyFill="1" applyBorder="1" applyAlignment="1">
      <alignment horizontal="right"/>
    </xf>
    <xf numFmtId="1" fontId="49" fillId="21" borderId="2" xfId="0" applyNumberFormat="1" applyFont="1" applyFill="1" applyBorder="1" applyAlignment="1">
      <alignment horizontal="center"/>
    </xf>
    <xf numFmtId="1" fontId="49" fillId="21" borderId="6" xfId="0" applyNumberFormat="1" applyFont="1" applyFill="1" applyBorder="1" applyAlignment="1">
      <alignment horizontal="center"/>
    </xf>
    <xf numFmtId="1" fontId="49" fillId="21" borderId="6" xfId="0" applyNumberFormat="1" applyFont="1" applyFill="1" applyBorder="1"/>
    <xf numFmtId="3" fontId="48" fillId="21" borderId="2" xfId="0" applyNumberFormat="1" applyFont="1" applyFill="1" applyBorder="1" applyAlignment="1">
      <alignment horizontal="center"/>
    </xf>
    <xf numFmtId="1" fontId="48" fillId="21" borderId="2" xfId="0" applyNumberFormat="1" applyFont="1" applyFill="1" applyBorder="1" applyAlignment="1">
      <alignment horizontal="center"/>
    </xf>
    <xf numFmtId="4" fontId="43" fillId="21" borderId="2" xfId="0" applyNumberFormat="1" applyFont="1" applyFill="1" applyBorder="1"/>
    <xf numFmtId="4" fontId="43" fillId="21" borderId="16" xfId="0" applyNumberFormat="1" applyFont="1" applyFill="1" applyBorder="1"/>
    <xf numFmtId="0" fontId="0" fillId="0" borderId="0" xfId="0" applyAlignment="1">
      <alignment vertical="center"/>
    </xf>
    <xf numFmtId="3" fontId="49" fillId="21" borderId="11" xfId="0" applyNumberFormat="1" applyFont="1" applyFill="1" applyBorder="1" applyAlignment="1"/>
    <xf numFmtId="0" fontId="0" fillId="21" borderId="5" xfId="0" applyFill="1" applyBorder="1" applyAlignment="1"/>
    <xf numFmtId="0" fontId="0" fillId="21" borderId="38" xfId="0" applyFill="1" applyBorder="1" applyAlignment="1"/>
    <xf numFmtId="0" fontId="44" fillId="20" borderId="37" xfId="0" applyFont="1" applyFill="1" applyBorder="1" applyAlignment="1">
      <alignment horizontal="center"/>
    </xf>
    <xf numFmtId="0" fontId="0" fillId="20" borderId="5" xfId="0" applyFont="1" applyFill="1" applyBorder="1" applyAlignment="1">
      <alignment horizontal="center"/>
    </xf>
    <xf numFmtId="0" fontId="0" fillId="20" borderId="8" xfId="0" applyFont="1" applyFill="1" applyBorder="1" applyAlignment="1">
      <alignment horizontal="center"/>
    </xf>
    <xf numFmtId="3" fontId="49" fillId="20" borderId="11" xfId="0" applyNumberFormat="1" applyFont="1" applyFill="1" applyBorder="1" applyAlignment="1"/>
    <xf numFmtId="0" fontId="0" fillId="20" borderId="5" xfId="0" applyFill="1" applyBorder="1" applyAlignment="1"/>
    <xf numFmtId="0" fontId="0" fillId="20" borderId="38" xfId="0" applyFill="1" applyBorder="1" applyAlignment="1"/>
    <xf numFmtId="0" fontId="44" fillId="21" borderId="37" xfId="0" applyFont="1" applyFill="1" applyBorder="1" applyAlignment="1">
      <alignment horizontal="center"/>
    </xf>
    <xf numFmtId="0" fontId="0" fillId="21" borderId="5" xfId="0" applyFont="1" applyFill="1" applyBorder="1" applyAlignment="1">
      <alignment horizontal="center"/>
    </xf>
    <xf numFmtId="0" fontId="0" fillId="21" borderId="8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top" wrapText="1"/>
    </xf>
    <xf numFmtId="0" fontId="50" fillId="0" borderId="5" xfId="0" applyFont="1" applyFill="1" applyBorder="1" applyAlignment="1">
      <alignment vertical="top"/>
    </xf>
    <xf numFmtId="0" fontId="50" fillId="0" borderId="8" xfId="0" applyFont="1" applyFill="1" applyBorder="1" applyAlignment="1">
      <alignment vertical="top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0" xfId="0" applyFont="1" applyFill="1" applyBorder="1" applyAlignment="1">
      <alignment horizontal="left" vertical="center"/>
    </xf>
    <xf numFmtId="0" fontId="0" fillId="19" borderId="41" xfId="0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45" fillId="18" borderId="40" xfId="0" applyFont="1" applyFill="1" applyBorder="1" applyAlignment="1">
      <alignment horizontal="left" vertical="center"/>
    </xf>
    <xf numFmtId="0" fontId="19" fillId="18" borderId="41" xfId="0" applyFont="1" applyFill="1" applyBorder="1" applyAlignment="1">
      <alignment horizontal="left" vertical="center"/>
    </xf>
    <xf numFmtId="0" fontId="19" fillId="18" borderId="42" xfId="0" applyFont="1" applyFill="1" applyBorder="1" applyAlignment="1">
      <alignment horizontal="left" vertic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8" xfId="0" applyFill="1" applyBorder="1" applyAlignment="1"/>
    <xf numFmtId="0" fontId="44" fillId="0" borderId="3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3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5072"/>
        <c:axId val="541010448"/>
        <c:axId val="507235128"/>
      </c:bar3DChart>
      <c:catAx>
        <c:axId val="54122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101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5072"/>
        <c:crosses val="autoZero"/>
        <c:crossBetween val="between"/>
      </c:valAx>
      <c:serAx>
        <c:axId val="507235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5464"/>
        <c:axId val="541011624"/>
        <c:axId val="542397576"/>
      </c:bar3DChart>
      <c:catAx>
        <c:axId val="54122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16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1011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5464"/>
        <c:crosses val="autoZero"/>
        <c:crossBetween val="between"/>
      </c:valAx>
      <c:serAx>
        <c:axId val="542397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0116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A8" sqref="A8:J8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4.33203125" customWidth="1"/>
    <col min="5" max="5" width="6.109375" customWidth="1"/>
    <col min="6" max="6" width="18.33203125" customWidth="1"/>
    <col min="7" max="8" width="16.6640625" customWidth="1"/>
    <col min="9" max="10" width="18.44140625" customWidth="1"/>
  </cols>
  <sheetData>
    <row r="1" spans="1:10" ht="21.75" customHeight="1" x14ac:dyDescent="0.3">
      <c r="A1" s="829" t="s">
        <v>563</v>
      </c>
      <c r="B1" s="829"/>
      <c r="C1" s="829"/>
      <c r="D1" s="829"/>
      <c r="E1" s="829"/>
      <c r="F1" s="829"/>
      <c r="G1" s="829"/>
      <c r="H1" s="829"/>
      <c r="I1" s="829"/>
      <c r="J1" s="829"/>
    </row>
    <row r="2" spans="1:10" ht="14.4" x14ac:dyDescent="0.3">
      <c r="B2" s="679"/>
    </row>
    <row r="3" spans="1:10" ht="16.95" customHeight="1" x14ac:dyDescent="0.3">
      <c r="A3" s="830" t="s">
        <v>505</v>
      </c>
      <c r="B3" s="831"/>
      <c r="C3" s="833" t="s">
        <v>547</v>
      </c>
      <c r="D3" s="833"/>
      <c r="E3" s="833"/>
      <c r="F3" s="833"/>
      <c r="G3" s="833"/>
    </row>
    <row r="4" spans="1:10" ht="16.95" customHeight="1" x14ac:dyDescent="0.3">
      <c r="A4" s="832" t="s">
        <v>506</v>
      </c>
      <c r="B4" s="816"/>
      <c r="C4" s="833" t="s">
        <v>556</v>
      </c>
      <c r="D4" s="833"/>
      <c r="E4" s="833"/>
      <c r="F4" s="833"/>
      <c r="G4" s="759"/>
    </row>
    <row r="5" spans="1:10" ht="10.199999999999999" customHeight="1" thickBot="1" x14ac:dyDescent="0.35">
      <c r="A5" s="772"/>
      <c r="B5" s="771"/>
      <c r="C5" s="773"/>
      <c r="D5" s="773"/>
      <c r="E5" s="773"/>
      <c r="F5" s="773"/>
      <c r="G5" s="759"/>
    </row>
    <row r="6" spans="1:10" ht="22.95" customHeight="1" thickBot="1" x14ac:dyDescent="0.35">
      <c r="B6" s="679"/>
      <c r="G6" s="834" t="s">
        <v>513</v>
      </c>
      <c r="H6" s="835"/>
      <c r="I6" s="835"/>
      <c r="J6" s="836"/>
    </row>
    <row r="7" spans="1:10" ht="56.25" customHeight="1" thickBot="1" x14ac:dyDescent="0.3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8" t="s">
        <v>521</v>
      </c>
      <c r="H7" s="758" t="s">
        <v>522</v>
      </c>
      <c r="I7" s="758" t="s">
        <v>514</v>
      </c>
      <c r="J7" s="751" t="s">
        <v>512</v>
      </c>
    </row>
    <row r="8" spans="1:10" ht="21.75" customHeight="1" x14ac:dyDescent="0.25">
      <c r="A8" s="817" t="s">
        <v>523</v>
      </c>
      <c r="B8" s="818"/>
      <c r="C8" s="818"/>
      <c r="D8" s="818"/>
      <c r="E8" s="818"/>
      <c r="F8" s="818"/>
      <c r="G8" s="818"/>
      <c r="H8" s="818"/>
      <c r="I8" s="818"/>
      <c r="J8" s="819"/>
    </row>
    <row r="9" spans="1:10" ht="15.6" customHeight="1" x14ac:dyDescent="0.25">
      <c r="A9" s="782" t="s">
        <v>7</v>
      </c>
      <c r="B9" s="783">
        <v>2143</v>
      </c>
      <c r="C9" s="784">
        <v>2324</v>
      </c>
      <c r="D9" s="785">
        <v>110500000</v>
      </c>
      <c r="E9" s="786">
        <v>3</v>
      </c>
      <c r="F9" s="787">
        <v>5176000011357</v>
      </c>
      <c r="G9" s="788">
        <v>0</v>
      </c>
      <c r="H9" s="788">
        <v>0</v>
      </c>
      <c r="I9" s="788">
        <v>400280</v>
      </c>
      <c r="J9" s="789">
        <f>H9+I9</f>
        <v>400280</v>
      </c>
    </row>
    <row r="10" spans="1:10" ht="15.6" customHeight="1" thickBot="1" x14ac:dyDescent="0.3">
      <c r="A10" s="802" t="s">
        <v>518</v>
      </c>
      <c r="B10" s="803"/>
      <c r="C10" s="804"/>
      <c r="D10" s="805" t="s">
        <v>530</v>
      </c>
      <c r="E10" s="806"/>
      <c r="F10" s="806"/>
      <c r="G10" s="806"/>
      <c r="H10" s="806"/>
      <c r="I10" s="806"/>
      <c r="J10" s="807"/>
    </row>
    <row r="11" spans="1:10" ht="15.6" customHeight="1" thickBot="1" x14ac:dyDescent="0.3">
      <c r="A11" s="749"/>
      <c r="B11" s="765"/>
      <c r="C11" s="765"/>
      <c r="D11" s="766"/>
      <c r="E11" s="767"/>
      <c r="F11" s="767"/>
      <c r="G11" s="767"/>
      <c r="H11" s="767"/>
      <c r="I11" s="755">
        <f>I9</f>
        <v>400280</v>
      </c>
      <c r="J11" s="767"/>
    </row>
    <row r="12" spans="1:10" ht="19.5" customHeight="1" thickBot="1" x14ac:dyDescent="0.3">
      <c r="A12" s="748"/>
      <c r="B12" s="768"/>
      <c r="C12" s="768"/>
      <c r="D12" s="769"/>
      <c r="E12" s="770"/>
      <c r="F12" s="770"/>
      <c r="G12" s="770"/>
      <c r="H12" s="770"/>
      <c r="I12" s="770"/>
      <c r="J12" s="770"/>
    </row>
    <row r="13" spans="1:10" s="798" customFormat="1" ht="21.75" customHeight="1" x14ac:dyDescent="0.25">
      <c r="A13" s="820" t="s">
        <v>524</v>
      </c>
      <c r="B13" s="821"/>
      <c r="C13" s="821"/>
      <c r="D13" s="821"/>
      <c r="E13" s="821"/>
      <c r="F13" s="821"/>
      <c r="G13" s="821"/>
      <c r="H13" s="821"/>
      <c r="I13" s="821"/>
      <c r="J13" s="822"/>
    </row>
    <row r="14" spans="1:10" ht="15.6" customHeight="1" x14ac:dyDescent="0.25">
      <c r="A14" s="782" t="s">
        <v>7</v>
      </c>
      <c r="B14" s="783">
        <v>2143</v>
      </c>
      <c r="C14" s="784">
        <v>5166</v>
      </c>
      <c r="D14" s="785">
        <v>110500000</v>
      </c>
      <c r="E14" s="786">
        <v>3</v>
      </c>
      <c r="F14" s="787">
        <v>5176000011357</v>
      </c>
      <c r="G14" s="788">
        <v>0</v>
      </c>
      <c r="H14" s="788">
        <v>0</v>
      </c>
      <c r="I14" s="788">
        <v>17167</v>
      </c>
      <c r="J14" s="789">
        <f>H14+I14</f>
        <v>17167</v>
      </c>
    </row>
    <row r="15" spans="1:10" ht="15.6" customHeight="1" x14ac:dyDescent="0.25">
      <c r="A15" s="802" t="s">
        <v>518</v>
      </c>
      <c r="B15" s="803"/>
      <c r="C15" s="804"/>
      <c r="D15" s="805" t="s">
        <v>531</v>
      </c>
      <c r="E15" s="806"/>
      <c r="F15" s="806"/>
      <c r="G15" s="806"/>
      <c r="H15" s="806"/>
      <c r="I15" s="806"/>
      <c r="J15" s="807"/>
    </row>
    <row r="16" spans="1:10" ht="15.6" customHeight="1" x14ac:dyDescent="0.25">
      <c r="A16" s="790" t="s">
        <v>227</v>
      </c>
      <c r="B16" s="791">
        <v>2143</v>
      </c>
      <c r="C16" s="792">
        <v>5166</v>
      </c>
      <c r="D16" s="793">
        <v>110100000</v>
      </c>
      <c r="E16" s="794">
        <v>3</v>
      </c>
      <c r="F16" s="795">
        <v>5176000031357</v>
      </c>
      <c r="G16" s="796">
        <v>0</v>
      </c>
      <c r="H16" s="796">
        <v>0</v>
      </c>
      <c r="I16" s="796">
        <v>3029</v>
      </c>
      <c r="J16" s="797">
        <f>H16+I16</f>
        <v>3029</v>
      </c>
    </row>
    <row r="17" spans="1:10" ht="15.6" customHeight="1" x14ac:dyDescent="0.25">
      <c r="A17" s="808" t="s">
        <v>518</v>
      </c>
      <c r="B17" s="809"/>
      <c r="C17" s="810"/>
      <c r="D17" s="799" t="s">
        <v>532</v>
      </c>
      <c r="E17" s="800"/>
      <c r="F17" s="800"/>
      <c r="G17" s="800"/>
      <c r="H17" s="800"/>
      <c r="I17" s="800"/>
      <c r="J17" s="801"/>
    </row>
    <row r="18" spans="1:10" ht="15.6" customHeight="1" x14ac:dyDescent="0.25">
      <c r="A18" s="782" t="s">
        <v>525</v>
      </c>
      <c r="B18" s="783">
        <v>2143</v>
      </c>
      <c r="C18" s="784">
        <v>5169</v>
      </c>
      <c r="D18" s="785">
        <v>110500000</v>
      </c>
      <c r="E18" s="786">
        <v>3</v>
      </c>
      <c r="F18" s="787">
        <v>5176000011357</v>
      </c>
      <c r="G18" s="788">
        <v>0</v>
      </c>
      <c r="H18" s="788">
        <v>0</v>
      </c>
      <c r="I18" s="788">
        <f>4304+4432+22078+4360</f>
        <v>35174</v>
      </c>
      <c r="J18" s="789">
        <f>H18+I18</f>
        <v>35174</v>
      </c>
    </row>
    <row r="19" spans="1:10" ht="15.6" customHeight="1" x14ac:dyDescent="0.25">
      <c r="A19" s="802" t="s">
        <v>518</v>
      </c>
      <c r="B19" s="803"/>
      <c r="C19" s="804"/>
      <c r="D19" s="805" t="s">
        <v>533</v>
      </c>
      <c r="E19" s="806"/>
      <c r="F19" s="806"/>
      <c r="G19" s="806"/>
      <c r="H19" s="806"/>
      <c r="I19" s="806"/>
      <c r="J19" s="807"/>
    </row>
    <row r="20" spans="1:10" ht="15.6" customHeight="1" x14ac:dyDescent="0.25">
      <c r="A20" s="790" t="s">
        <v>159</v>
      </c>
      <c r="B20" s="791">
        <v>2143</v>
      </c>
      <c r="C20" s="792">
        <v>5169</v>
      </c>
      <c r="D20" s="793">
        <v>110100000</v>
      </c>
      <c r="E20" s="794">
        <v>3</v>
      </c>
      <c r="F20" s="795">
        <v>5176000031357</v>
      </c>
      <c r="G20" s="796">
        <v>0</v>
      </c>
      <c r="H20" s="796">
        <v>0</v>
      </c>
      <c r="I20" s="796">
        <f>781+3896+759+770</f>
        <v>6206</v>
      </c>
      <c r="J20" s="797">
        <f>H20+I20</f>
        <v>6206</v>
      </c>
    </row>
    <row r="21" spans="1:10" ht="15.6" customHeight="1" x14ac:dyDescent="0.25">
      <c r="A21" s="808" t="s">
        <v>518</v>
      </c>
      <c r="B21" s="809"/>
      <c r="C21" s="810"/>
      <c r="D21" s="799" t="s">
        <v>534</v>
      </c>
      <c r="E21" s="800"/>
      <c r="F21" s="800"/>
      <c r="G21" s="800"/>
      <c r="H21" s="800"/>
      <c r="I21" s="800"/>
      <c r="J21" s="801"/>
    </row>
    <row r="22" spans="1:10" ht="15.6" customHeight="1" x14ac:dyDescent="0.25">
      <c r="A22" s="782" t="s">
        <v>160</v>
      </c>
      <c r="B22" s="783">
        <v>2143</v>
      </c>
      <c r="C22" s="784">
        <v>5041</v>
      </c>
      <c r="D22" s="785">
        <v>110500000</v>
      </c>
      <c r="E22" s="786">
        <v>3</v>
      </c>
      <c r="F22" s="787">
        <v>5176000011357</v>
      </c>
      <c r="G22" s="788">
        <v>0</v>
      </c>
      <c r="H22" s="788">
        <v>0</v>
      </c>
      <c r="I22" s="788">
        <v>39245</v>
      </c>
      <c r="J22" s="789">
        <f>H22+I22</f>
        <v>39245</v>
      </c>
    </row>
    <row r="23" spans="1:10" ht="15.6" customHeight="1" x14ac:dyDescent="0.25">
      <c r="A23" s="802" t="s">
        <v>518</v>
      </c>
      <c r="B23" s="803"/>
      <c r="C23" s="804"/>
      <c r="D23" s="805" t="s">
        <v>535</v>
      </c>
      <c r="E23" s="806"/>
      <c r="F23" s="806"/>
      <c r="G23" s="806"/>
      <c r="H23" s="806"/>
      <c r="I23" s="806"/>
      <c r="J23" s="807"/>
    </row>
    <row r="24" spans="1:10" ht="15.6" customHeight="1" x14ac:dyDescent="0.25">
      <c r="A24" s="790" t="s">
        <v>265</v>
      </c>
      <c r="B24" s="791">
        <v>2143</v>
      </c>
      <c r="C24" s="792">
        <v>5041</v>
      </c>
      <c r="D24" s="793">
        <v>110100000</v>
      </c>
      <c r="E24" s="794">
        <v>3</v>
      </c>
      <c r="F24" s="795">
        <v>5176000031357</v>
      </c>
      <c r="G24" s="796">
        <v>0</v>
      </c>
      <c r="H24" s="796">
        <v>0</v>
      </c>
      <c r="I24" s="796">
        <v>6925</v>
      </c>
      <c r="J24" s="797">
        <f>H24+I24</f>
        <v>6925</v>
      </c>
    </row>
    <row r="25" spans="1:10" ht="15.6" customHeight="1" x14ac:dyDescent="0.25">
      <c r="A25" s="808" t="s">
        <v>518</v>
      </c>
      <c r="B25" s="809"/>
      <c r="C25" s="810"/>
      <c r="D25" s="799" t="s">
        <v>536</v>
      </c>
      <c r="E25" s="800"/>
      <c r="F25" s="800"/>
      <c r="G25" s="800"/>
      <c r="H25" s="800"/>
      <c r="I25" s="800"/>
      <c r="J25" s="801"/>
    </row>
    <row r="26" spans="1:10" ht="15.6" customHeight="1" x14ac:dyDescent="0.25">
      <c r="A26" s="782" t="s">
        <v>528</v>
      </c>
      <c r="B26" s="783">
        <v>2143</v>
      </c>
      <c r="C26" s="784">
        <v>5139</v>
      </c>
      <c r="D26" s="785">
        <v>110500000</v>
      </c>
      <c r="E26" s="786">
        <v>3</v>
      </c>
      <c r="F26" s="787">
        <v>5176000011357</v>
      </c>
      <c r="G26" s="788">
        <v>0</v>
      </c>
      <c r="H26" s="788">
        <v>0</v>
      </c>
      <c r="I26" s="788">
        <f>140454+1974+9763+2525</f>
        <v>154716</v>
      </c>
      <c r="J26" s="789">
        <f>H26+I26</f>
        <v>154716</v>
      </c>
    </row>
    <row r="27" spans="1:10" ht="15.6" customHeight="1" x14ac:dyDescent="0.25">
      <c r="A27" s="802" t="s">
        <v>518</v>
      </c>
      <c r="B27" s="803"/>
      <c r="C27" s="804"/>
      <c r="D27" s="805" t="s">
        <v>537</v>
      </c>
      <c r="E27" s="806"/>
      <c r="F27" s="806"/>
      <c r="G27" s="806"/>
      <c r="H27" s="806"/>
      <c r="I27" s="806"/>
      <c r="J27" s="807"/>
    </row>
    <row r="28" spans="1:10" ht="15.6" customHeight="1" x14ac:dyDescent="0.25">
      <c r="A28" s="790" t="s">
        <v>529</v>
      </c>
      <c r="B28" s="791">
        <v>2143</v>
      </c>
      <c r="C28" s="792">
        <v>5139</v>
      </c>
      <c r="D28" s="793">
        <v>110100000</v>
      </c>
      <c r="E28" s="794">
        <v>3</v>
      </c>
      <c r="F28" s="795">
        <v>5176000031357</v>
      </c>
      <c r="G28" s="796">
        <v>0</v>
      </c>
      <c r="H28" s="796">
        <v>0</v>
      </c>
      <c r="I28" s="796">
        <f>24786+348+1723+445</f>
        <v>27302</v>
      </c>
      <c r="J28" s="797">
        <f>H28+I28</f>
        <v>27302</v>
      </c>
    </row>
    <row r="29" spans="1:10" ht="15.6" customHeight="1" x14ac:dyDescent="0.25">
      <c r="A29" s="808" t="s">
        <v>518</v>
      </c>
      <c r="B29" s="809"/>
      <c r="C29" s="810"/>
      <c r="D29" s="799" t="s">
        <v>538</v>
      </c>
      <c r="E29" s="800"/>
      <c r="F29" s="800"/>
      <c r="G29" s="800"/>
      <c r="H29" s="800"/>
      <c r="I29" s="800"/>
      <c r="J29" s="801"/>
    </row>
    <row r="30" spans="1:10" ht="15.6" customHeight="1" x14ac:dyDescent="0.25">
      <c r="A30" s="782" t="s">
        <v>186</v>
      </c>
      <c r="B30" s="783">
        <v>2143</v>
      </c>
      <c r="C30" s="784">
        <v>5179</v>
      </c>
      <c r="D30" s="785">
        <v>110500000</v>
      </c>
      <c r="E30" s="786">
        <v>3</v>
      </c>
      <c r="F30" s="787">
        <v>5176000011357</v>
      </c>
      <c r="G30" s="788">
        <v>0</v>
      </c>
      <c r="H30" s="788">
        <v>0</v>
      </c>
      <c r="I30" s="788">
        <v>50949</v>
      </c>
      <c r="J30" s="789">
        <f>H30+I30</f>
        <v>50949</v>
      </c>
    </row>
    <row r="31" spans="1:10" ht="15.6" customHeight="1" x14ac:dyDescent="0.25">
      <c r="A31" s="802" t="s">
        <v>518</v>
      </c>
      <c r="B31" s="803"/>
      <c r="C31" s="804"/>
      <c r="D31" s="805" t="s">
        <v>539</v>
      </c>
      <c r="E31" s="806"/>
      <c r="F31" s="806"/>
      <c r="G31" s="806"/>
      <c r="H31" s="806"/>
      <c r="I31" s="806"/>
      <c r="J31" s="807"/>
    </row>
    <row r="32" spans="1:10" ht="15.6" customHeight="1" x14ac:dyDescent="0.25">
      <c r="A32" s="790" t="s">
        <v>548</v>
      </c>
      <c r="B32" s="791">
        <v>2143</v>
      </c>
      <c r="C32" s="792">
        <v>5179</v>
      </c>
      <c r="D32" s="793">
        <v>110100000</v>
      </c>
      <c r="E32" s="794">
        <v>3</v>
      </c>
      <c r="F32" s="795">
        <v>5176000031357</v>
      </c>
      <c r="G32" s="796">
        <v>0</v>
      </c>
      <c r="H32" s="796">
        <v>0</v>
      </c>
      <c r="I32" s="796">
        <v>8991</v>
      </c>
      <c r="J32" s="797">
        <f>H32+I32</f>
        <v>8991</v>
      </c>
    </row>
    <row r="33" spans="1:10" ht="15.6" customHeight="1" x14ac:dyDescent="0.25">
      <c r="A33" s="808" t="s">
        <v>518</v>
      </c>
      <c r="B33" s="809"/>
      <c r="C33" s="810"/>
      <c r="D33" s="799" t="s">
        <v>540</v>
      </c>
      <c r="E33" s="800"/>
      <c r="F33" s="800"/>
      <c r="G33" s="800"/>
      <c r="H33" s="800"/>
      <c r="I33" s="800"/>
      <c r="J33" s="801"/>
    </row>
    <row r="34" spans="1:10" ht="15.6" customHeight="1" x14ac:dyDescent="0.25">
      <c r="A34" s="782" t="s">
        <v>549</v>
      </c>
      <c r="B34" s="783">
        <v>2143</v>
      </c>
      <c r="C34" s="784">
        <v>5164</v>
      </c>
      <c r="D34" s="785">
        <v>110500000</v>
      </c>
      <c r="E34" s="786">
        <v>3</v>
      </c>
      <c r="F34" s="787">
        <v>5176000011357</v>
      </c>
      <c r="G34" s="788">
        <v>0</v>
      </c>
      <c r="H34" s="788">
        <v>0</v>
      </c>
      <c r="I34" s="788">
        <v>14500</v>
      </c>
      <c r="J34" s="789">
        <f>H34+I34</f>
        <v>14500</v>
      </c>
    </row>
    <row r="35" spans="1:10" ht="15.6" customHeight="1" x14ac:dyDescent="0.25">
      <c r="A35" s="802" t="s">
        <v>518</v>
      </c>
      <c r="B35" s="803"/>
      <c r="C35" s="804"/>
      <c r="D35" s="805" t="s">
        <v>541</v>
      </c>
      <c r="E35" s="806"/>
      <c r="F35" s="806"/>
      <c r="G35" s="806"/>
      <c r="H35" s="806"/>
      <c r="I35" s="806"/>
      <c r="J35" s="807"/>
    </row>
    <row r="36" spans="1:10" ht="15.6" customHeight="1" x14ac:dyDescent="0.25">
      <c r="A36" s="790" t="s">
        <v>550</v>
      </c>
      <c r="B36" s="791">
        <v>2143</v>
      </c>
      <c r="C36" s="792">
        <v>5164</v>
      </c>
      <c r="D36" s="793">
        <v>110100000</v>
      </c>
      <c r="E36" s="794">
        <v>3</v>
      </c>
      <c r="F36" s="795">
        <v>5176000031357</v>
      </c>
      <c r="G36" s="796">
        <v>0</v>
      </c>
      <c r="H36" s="796">
        <v>0</v>
      </c>
      <c r="I36" s="796">
        <v>2559</v>
      </c>
      <c r="J36" s="797">
        <f>H36+I36</f>
        <v>2559</v>
      </c>
    </row>
    <row r="37" spans="1:10" ht="15.6" customHeight="1" x14ac:dyDescent="0.25">
      <c r="A37" s="808" t="s">
        <v>518</v>
      </c>
      <c r="B37" s="809"/>
      <c r="C37" s="810"/>
      <c r="D37" s="799" t="s">
        <v>542</v>
      </c>
      <c r="E37" s="800"/>
      <c r="F37" s="800"/>
      <c r="G37" s="800"/>
      <c r="H37" s="800"/>
      <c r="I37" s="800"/>
      <c r="J37" s="801"/>
    </row>
    <row r="38" spans="1:10" ht="15.6" customHeight="1" x14ac:dyDescent="0.25">
      <c r="A38" s="782" t="s">
        <v>321</v>
      </c>
      <c r="B38" s="783">
        <v>2143</v>
      </c>
      <c r="C38" s="784">
        <v>5137</v>
      </c>
      <c r="D38" s="785">
        <v>110500000</v>
      </c>
      <c r="E38" s="786">
        <v>3</v>
      </c>
      <c r="F38" s="787">
        <v>5176000011357</v>
      </c>
      <c r="G38" s="788">
        <v>0</v>
      </c>
      <c r="H38" s="788">
        <v>0</v>
      </c>
      <c r="I38" s="788">
        <v>17938</v>
      </c>
      <c r="J38" s="789">
        <f>H38+I38</f>
        <v>17938</v>
      </c>
    </row>
    <row r="39" spans="1:10" ht="15.6" customHeight="1" x14ac:dyDescent="0.25">
      <c r="A39" s="802" t="s">
        <v>518</v>
      </c>
      <c r="B39" s="803"/>
      <c r="C39" s="804"/>
      <c r="D39" s="805" t="s">
        <v>543</v>
      </c>
      <c r="E39" s="806"/>
      <c r="F39" s="806"/>
      <c r="G39" s="806"/>
      <c r="H39" s="806"/>
      <c r="I39" s="806"/>
      <c r="J39" s="807"/>
    </row>
    <row r="40" spans="1:10" ht="15.6" customHeight="1" x14ac:dyDescent="0.25">
      <c r="A40" s="790" t="s">
        <v>341</v>
      </c>
      <c r="B40" s="791">
        <v>2143</v>
      </c>
      <c r="C40" s="792">
        <v>5137</v>
      </c>
      <c r="D40" s="793">
        <v>110100000</v>
      </c>
      <c r="E40" s="794">
        <v>3</v>
      </c>
      <c r="F40" s="795">
        <v>5176000031357</v>
      </c>
      <c r="G40" s="796">
        <v>0</v>
      </c>
      <c r="H40" s="796">
        <v>0</v>
      </c>
      <c r="I40" s="796">
        <v>3165</v>
      </c>
      <c r="J40" s="797">
        <f>H40+I40</f>
        <v>3165</v>
      </c>
    </row>
    <row r="41" spans="1:10" ht="15.6" customHeight="1" x14ac:dyDescent="0.25">
      <c r="A41" s="808" t="s">
        <v>518</v>
      </c>
      <c r="B41" s="809"/>
      <c r="C41" s="810"/>
      <c r="D41" s="799" t="s">
        <v>544</v>
      </c>
      <c r="E41" s="800"/>
      <c r="F41" s="800"/>
      <c r="G41" s="800"/>
      <c r="H41" s="800"/>
      <c r="I41" s="800"/>
      <c r="J41" s="801"/>
    </row>
    <row r="42" spans="1:10" ht="15.6" customHeight="1" x14ac:dyDescent="0.25">
      <c r="A42" s="782" t="s">
        <v>551</v>
      </c>
      <c r="B42" s="783">
        <v>2143</v>
      </c>
      <c r="C42" s="784">
        <v>5175</v>
      </c>
      <c r="D42" s="785">
        <v>110500000</v>
      </c>
      <c r="E42" s="786">
        <v>3</v>
      </c>
      <c r="F42" s="787">
        <v>5176000011357</v>
      </c>
      <c r="G42" s="788">
        <v>0</v>
      </c>
      <c r="H42" s="788">
        <v>0</v>
      </c>
      <c r="I42" s="788">
        <v>5508</v>
      </c>
      <c r="J42" s="789">
        <f>H42+I42</f>
        <v>5508</v>
      </c>
    </row>
    <row r="43" spans="1:10" ht="15.6" customHeight="1" x14ac:dyDescent="0.25">
      <c r="A43" s="802" t="s">
        <v>518</v>
      </c>
      <c r="B43" s="803"/>
      <c r="C43" s="804"/>
      <c r="D43" s="805" t="s">
        <v>545</v>
      </c>
      <c r="E43" s="806"/>
      <c r="F43" s="806"/>
      <c r="G43" s="806"/>
      <c r="H43" s="806"/>
      <c r="I43" s="806"/>
      <c r="J43" s="807"/>
    </row>
    <row r="44" spans="1:10" ht="15.6" customHeight="1" x14ac:dyDescent="0.25">
      <c r="A44" s="790" t="s">
        <v>552</v>
      </c>
      <c r="B44" s="791">
        <v>2143</v>
      </c>
      <c r="C44" s="792">
        <v>5175</v>
      </c>
      <c r="D44" s="793">
        <v>110100000</v>
      </c>
      <c r="E44" s="794">
        <v>3</v>
      </c>
      <c r="F44" s="795">
        <v>5176000031357</v>
      </c>
      <c r="G44" s="796">
        <v>0</v>
      </c>
      <c r="H44" s="796">
        <v>0</v>
      </c>
      <c r="I44" s="796">
        <v>972</v>
      </c>
      <c r="J44" s="797">
        <f>H44+I44</f>
        <v>972</v>
      </c>
    </row>
    <row r="45" spans="1:10" ht="15.6" customHeight="1" x14ac:dyDescent="0.25">
      <c r="A45" s="808" t="s">
        <v>518</v>
      </c>
      <c r="B45" s="809"/>
      <c r="C45" s="810"/>
      <c r="D45" s="799" t="s">
        <v>546</v>
      </c>
      <c r="E45" s="800"/>
      <c r="F45" s="800"/>
      <c r="G45" s="800"/>
      <c r="H45" s="800"/>
      <c r="I45" s="800"/>
      <c r="J45" s="801"/>
    </row>
    <row r="46" spans="1:10" ht="15.6" customHeight="1" x14ac:dyDescent="0.25">
      <c r="A46" s="782" t="s">
        <v>561</v>
      </c>
      <c r="B46" s="783">
        <v>2143</v>
      </c>
      <c r="C46" s="784">
        <v>5021</v>
      </c>
      <c r="D46" s="785">
        <v>110500000</v>
      </c>
      <c r="E46" s="786">
        <v>3</v>
      </c>
      <c r="F46" s="787">
        <v>5176000011357</v>
      </c>
      <c r="G46" s="788">
        <v>0</v>
      </c>
      <c r="H46" s="788">
        <v>0</v>
      </c>
      <c r="I46" s="788">
        <f>13907+21206+18840+2948+8187</f>
        <v>65088</v>
      </c>
      <c r="J46" s="789">
        <f>H46+I46</f>
        <v>65088</v>
      </c>
    </row>
    <row r="47" spans="1:10" ht="15.6" customHeight="1" x14ac:dyDescent="0.25">
      <c r="A47" s="802" t="s">
        <v>518</v>
      </c>
      <c r="B47" s="803"/>
      <c r="C47" s="804"/>
      <c r="D47" s="805" t="s">
        <v>559</v>
      </c>
      <c r="E47" s="806"/>
      <c r="F47" s="806"/>
      <c r="G47" s="806"/>
      <c r="H47" s="806"/>
      <c r="I47" s="806"/>
      <c r="J47" s="807"/>
    </row>
    <row r="48" spans="1:10" ht="15.6" customHeight="1" x14ac:dyDescent="0.25">
      <c r="A48" s="790" t="s">
        <v>562</v>
      </c>
      <c r="B48" s="791">
        <v>2143</v>
      </c>
      <c r="C48" s="792">
        <v>5021</v>
      </c>
      <c r="D48" s="793">
        <v>110100000</v>
      </c>
      <c r="E48" s="794">
        <v>3</v>
      </c>
      <c r="F48" s="795">
        <v>5176000031357</v>
      </c>
      <c r="G48" s="796">
        <v>0</v>
      </c>
      <c r="H48" s="796">
        <v>0</v>
      </c>
      <c r="I48" s="796">
        <f>2454+3742+3324+520+1444</f>
        <v>11484</v>
      </c>
      <c r="J48" s="797">
        <f>H48+I48</f>
        <v>11484</v>
      </c>
    </row>
    <row r="49" spans="1:10" ht="15.6" customHeight="1" x14ac:dyDescent="0.25">
      <c r="A49" s="808" t="s">
        <v>518</v>
      </c>
      <c r="B49" s="809"/>
      <c r="C49" s="810"/>
      <c r="D49" s="799" t="s">
        <v>558</v>
      </c>
      <c r="E49" s="800"/>
      <c r="F49" s="800"/>
      <c r="G49" s="800"/>
      <c r="H49" s="800"/>
      <c r="I49" s="800"/>
      <c r="J49" s="801"/>
    </row>
    <row r="50" spans="1:10" s="6" customFormat="1" ht="15.6" customHeight="1" x14ac:dyDescent="0.25">
      <c r="A50" s="747" t="s">
        <v>553</v>
      </c>
      <c r="B50" s="776">
        <v>6171</v>
      </c>
      <c r="C50" s="780">
        <v>5179</v>
      </c>
      <c r="D50" s="781"/>
      <c r="E50" s="778">
        <v>3</v>
      </c>
      <c r="F50" s="777">
        <v>190141</v>
      </c>
      <c r="G50" s="760">
        <v>200000</v>
      </c>
      <c r="H50" s="760">
        <v>160000</v>
      </c>
      <c r="I50" s="760">
        <v>-70638</v>
      </c>
      <c r="J50" s="779">
        <f>H50+I50</f>
        <v>89362</v>
      </c>
    </row>
    <row r="51" spans="1:10" s="6" customFormat="1" ht="15.6" customHeight="1" thickBot="1" x14ac:dyDescent="0.3">
      <c r="A51" s="826" t="s">
        <v>518</v>
      </c>
      <c r="B51" s="827"/>
      <c r="C51" s="828"/>
      <c r="D51" s="823" t="s">
        <v>555</v>
      </c>
      <c r="E51" s="824"/>
      <c r="F51" s="824"/>
      <c r="G51" s="824"/>
      <c r="H51" s="824"/>
      <c r="I51" s="824"/>
      <c r="J51" s="825"/>
    </row>
    <row r="52" spans="1:10" ht="15.6" customHeight="1" thickBot="1" x14ac:dyDescent="0.35">
      <c r="A52" s="749"/>
      <c r="B52" s="750"/>
      <c r="C52" s="750"/>
      <c r="D52" s="750"/>
      <c r="E52" s="750"/>
      <c r="F52" s="750"/>
      <c r="G52" s="761"/>
      <c r="H52" s="762"/>
      <c r="I52" s="755">
        <f>I14+I16+I18+I20+I22+I24+I26+I28+I30+I32+I34+I36+I38+I40+I42+I44+I46+I48+I50</f>
        <v>400280</v>
      </c>
      <c r="J52" s="763"/>
    </row>
    <row r="53" spans="1:10" ht="15" customHeight="1" x14ac:dyDescent="0.3">
      <c r="A53" s="815" t="s">
        <v>519</v>
      </c>
      <c r="B53" s="815"/>
      <c r="C53" s="815"/>
      <c r="D53" s="816"/>
      <c r="E53" s="816"/>
      <c r="F53" s="816"/>
      <c r="G53" s="756"/>
      <c r="H53" s="756"/>
      <c r="I53" s="756"/>
      <c r="J53" s="756"/>
    </row>
    <row r="54" spans="1:10" ht="226.5" customHeight="1" x14ac:dyDescent="0.25">
      <c r="A54" s="811" t="s">
        <v>560</v>
      </c>
      <c r="B54" s="812"/>
      <c r="C54" s="812"/>
      <c r="D54" s="812"/>
      <c r="E54" s="812"/>
      <c r="F54" s="812"/>
      <c r="G54" s="812"/>
      <c r="H54" s="812"/>
      <c r="I54" s="812"/>
      <c r="J54" s="813"/>
    </row>
    <row r="55" spans="1:10" ht="15" customHeight="1" x14ac:dyDescent="0.3">
      <c r="A55" s="774"/>
      <c r="B55" s="774"/>
      <c r="C55" s="774"/>
      <c r="D55" s="775"/>
      <c r="E55" s="775"/>
      <c r="F55" s="775"/>
      <c r="G55" s="756"/>
      <c r="H55" s="756"/>
      <c r="I55" s="756"/>
      <c r="J55" s="756"/>
    </row>
    <row r="56" spans="1:10" ht="15" customHeight="1" x14ac:dyDescent="0.3">
      <c r="A56" s="815" t="s">
        <v>515</v>
      </c>
      <c r="B56" s="815"/>
      <c r="C56" s="815"/>
      <c r="D56" s="764">
        <v>42905</v>
      </c>
      <c r="E56" s="756"/>
      <c r="F56" s="756"/>
      <c r="G56" s="757" t="s">
        <v>520</v>
      </c>
      <c r="H56" s="757"/>
      <c r="I56" s="756"/>
      <c r="J56" s="756"/>
    </row>
    <row r="57" spans="1:10" ht="15" customHeight="1" x14ac:dyDescent="0.3">
      <c r="A57" s="757" t="s">
        <v>516</v>
      </c>
      <c r="B57" s="757"/>
      <c r="C57" s="757"/>
      <c r="D57" s="757"/>
      <c r="E57" s="756"/>
      <c r="F57" s="756"/>
      <c r="G57" s="756"/>
      <c r="H57" s="756"/>
      <c r="I57" s="756"/>
      <c r="J57" s="756"/>
    </row>
    <row r="58" spans="1:10" ht="15" customHeight="1" x14ac:dyDescent="0.25">
      <c r="A58" s="756" t="s">
        <v>526</v>
      </c>
      <c r="B58" s="756"/>
      <c r="C58" s="756"/>
      <c r="D58" s="756" t="s">
        <v>557</v>
      </c>
      <c r="E58" s="759"/>
      <c r="F58" s="756"/>
      <c r="G58" s="756"/>
      <c r="H58" s="756"/>
      <c r="I58" s="756"/>
      <c r="J58" s="756"/>
    </row>
    <row r="59" spans="1:10" ht="15" customHeight="1" x14ac:dyDescent="0.3">
      <c r="A59" s="815" t="s">
        <v>517</v>
      </c>
      <c r="B59" s="815"/>
      <c r="C59" s="815"/>
      <c r="D59" s="816"/>
      <c r="E59" s="756"/>
      <c r="F59" s="756"/>
      <c r="G59" s="756"/>
      <c r="H59" s="756"/>
      <c r="I59" s="756"/>
      <c r="J59" s="756"/>
    </row>
    <row r="60" spans="1:10" ht="15" customHeight="1" x14ac:dyDescent="0.25">
      <c r="A60" s="756" t="s">
        <v>526</v>
      </c>
      <c r="B60" s="756"/>
      <c r="C60" s="756"/>
      <c r="D60" s="756" t="s">
        <v>554</v>
      </c>
      <c r="E60" s="756"/>
      <c r="F60" s="756"/>
      <c r="G60" s="756"/>
      <c r="H60" s="756"/>
      <c r="I60" s="756"/>
      <c r="J60" s="756"/>
    </row>
    <row r="61" spans="1:10" ht="15" customHeight="1" x14ac:dyDescent="0.25">
      <c r="A61" s="814" t="s">
        <v>527</v>
      </c>
      <c r="B61" s="814"/>
      <c r="C61" s="814"/>
      <c r="D61" s="814"/>
      <c r="E61" s="756"/>
      <c r="F61" s="756"/>
      <c r="G61" s="756"/>
      <c r="H61" s="756"/>
      <c r="I61" s="756"/>
      <c r="J61" s="756"/>
    </row>
    <row r="62" spans="1:10" ht="15" x14ac:dyDescent="0.25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 x14ac:dyDescent="0.25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 x14ac:dyDescent="0.25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 x14ac:dyDescent="0.25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 x14ac:dyDescent="0.25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 x14ac:dyDescent="0.25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 x14ac:dyDescent="0.25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 x14ac:dyDescent="0.25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 x14ac:dyDescent="0.25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 x14ac:dyDescent="0.25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  <row r="72" spans="1:10" ht="15" x14ac:dyDescent="0.25">
      <c r="A72" s="756"/>
      <c r="B72" s="756"/>
      <c r="C72" s="756"/>
      <c r="D72" s="756"/>
      <c r="E72" s="756"/>
      <c r="F72" s="756"/>
      <c r="G72" s="756"/>
      <c r="H72" s="756"/>
      <c r="I72" s="756"/>
      <c r="J72" s="756"/>
    </row>
    <row r="73" spans="1:10" ht="15" x14ac:dyDescent="0.25">
      <c r="A73" s="756"/>
      <c r="B73" s="756"/>
      <c r="C73" s="756"/>
      <c r="D73" s="756"/>
      <c r="E73" s="756"/>
      <c r="F73" s="756"/>
      <c r="G73" s="756"/>
      <c r="H73" s="756"/>
      <c r="I73" s="756"/>
      <c r="J73" s="756"/>
    </row>
    <row r="74" spans="1:10" ht="15" x14ac:dyDescent="0.25">
      <c r="A74" s="756"/>
      <c r="B74" s="756"/>
      <c r="C74" s="756"/>
      <c r="D74" s="756"/>
      <c r="E74" s="756"/>
      <c r="F74" s="756"/>
      <c r="G74" s="756"/>
      <c r="H74" s="756"/>
      <c r="I74" s="756"/>
      <c r="J74" s="756"/>
    </row>
    <row r="75" spans="1:10" ht="15" x14ac:dyDescent="0.25">
      <c r="A75" s="756"/>
      <c r="B75" s="756"/>
      <c r="C75" s="756"/>
      <c r="D75" s="756"/>
      <c r="E75" s="756"/>
      <c r="F75" s="756"/>
      <c r="G75" s="756"/>
      <c r="H75" s="756"/>
      <c r="I75" s="756"/>
      <c r="J75" s="756"/>
    </row>
    <row r="76" spans="1:10" ht="15" x14ac:dyDescent="0.25">
      <c r="A76" s="756"/>
      <c r="B76" s="756"/>
      <c r="C76" s="756"/>
      <c r="D76" s="756"/>
      <c r="E76" s="756"/>
      <c r="F76" s="756"/>
      <c r="G76" s="756"/>
      <c r="H76" s="756"/>
      <c r="I76" s="756"/>
      <c r="J76" s="756"/>
    </row>
    <row r="77" spans="1:10" ht="15" x14ac:dyDescent="0.25">
      <c r="A77" s="756"/>
      <c r="B77" s="756"/>
      <c r="C77" s="756"/>
      <c r="D77" s="756"/>
      <c r="E77" s="756"/>
      <c r="F77" s="756"/>
      <c r="G77" s="756"/>
      <c r="H77" s="756"/>
      <c r="I77" s="756"/>
      <c r="J77" s="756"/>
    </row>
    <row r="78" spans="1:10" ht="15" x14ac:dyDescent="0.25">
      <c r="A78" s="756"/>
      <c r="B78" s="756"/>
      <c r="C78" s="756"/>
      <c r="D78" s="756"/>
      <c r="E78" s="756"/>
      <c r="F78" s="756"/>
      <c r="G78" s="756"/>
      <c r="H78" s="756"/>
      <c r="I78" s="756"/>
      <c r="J78" s="756"/>
    </row>
    <row r="79" spans="1:10" ht="15" x14ac:dyDescent="0.25">
      <c r="A79" s="756"/>
      <c r="B79" s="756"/>
      <c r="C79" s="756"/>
      <c r="D79" s="756"/>
      <c r="E79" s="756"/>
      <c r="F79" s="756"/>
      <c r="G79" s="756"/>
      <c r="H79" s="756"/>
      <c r="I79" s="756"/>
      <c r="J79" s="756"/>
    </row>
    <row r="80" spans="1:10" ht="15" x14ac:dyDescent="0.25">
      <c r="A80" s="756"/>
      <c r="B80" s="756"/>
      <c r="C80" s="756"/>
      <c r="D80" s="756"/>
      <c r="E80" s="756"/>
      <c r="F80" s="756"/>
      <c r="G80" s="756"/>
      <c r="H80" s="756"/>
      <c r="I80" s="756"/>
      <c r="J80" s="756"/>
    </row>
    <row r="81" spans="1:10" ht="15" x14ac:dyDescent="0.25">
      <c r="A81" s="756"/>
      <c r="B81" s="756"/>
      <c r="C81" s="756"/>
      <c r="D81" s="756"/>
      <c r="E81" s="756"/>
      <c r="F81" s="756"/>
      <c r="G81" s="756"/>
      <c r="H81" s="756"/>
      <c r="I81" s="756"/>
      <c r="J81" s="756"/>
    </row>
    <row r="82" spans="1:10" ht="15" x14ac:dyDescent="0.25">
      <c r="A82" s="756"/>
      <c r="B82" s="756"/>
      <c r="C82" s="756"/>
      <c r="D82" s="756"/>
      <c r="E82" s="756"/>
      <c r="F82" s="756"/>
      <c r="G82" s="756"/>
      <c r="H82" s="756"/>
      <c r="I82" s="756"/>
      <c r="J82" s="756"/>
    </row>
    <row r="83" spans="1:10" ht="15" x14ac:dyDescent="0.25">
      <c r="A83" s="756"/>
      <c r="B83" s="756"/>
      <c r="C83" s="756"/>
      <c r="D83" s="756"/>
      <c r="E83" s="756"/>
      <c r="F83" s="756"/>
      <c r="G83" s="756"/>
      <c r="H83" s="756"/>
      <c r="I83" s="756"/>
      <c r="J83" s="756"/>
    </row>
    <row r="84" spans="1:10" ht="15" x14ac:dyDescent="0.25">
      <c r="A84" s="756"/>
      <c r="B84" s="756"/>
      <c r="C84" s="756"/>
      <c r="D84" s="756"/>
      <c r="E84" s="756"/>
      <c r="F84" s="756"/>
      <c r="G84" s="756"/>
      <c r="H84" s="756"/>
      <c r="I84" s="756"/>
      <c r="J84" s="756"/>
    </row>
    <row r="85" spans="1:10" ht="15" x14ac:dyDescent="0.25">
      <c r="A85" s="756"/>
      <c r="B85" s="756"/>
      <c r="C85" s="756"/>
      <c r="D85" s="756"/>
      <c r="E85" s="756"/>
      <c r="F85" s="756"/>
      <c r="G85" s="756"/>
      <c r="H85" s="756"/>
      <c r="I85" s="756"/>
      <c r="J85" s="756"/>
    </row>
    <row r="86" spans="1:10" ht="15" x14ac:dyDescent="0.25">
      <c r="A86" s="756"/>
      <c r="B86" s="756"/>
      <c r="C86" s="756"/>
      <c r="D86" s="756"/>
      <c r="E86" s="756"/>
      <c r="F86" s="756"/>
      <c r="G86" s="756"/>
      <c r="H86" s="756"/>
      <c r="I86" s="756"/>
      <c r="J86" s="756"/>
    </row>
    <row r="87" spans="1:10" ht="15" x14ac:dyDescent="0.25">
      <c r="A87" s="756"/>
      <c r="B87" s="756"/>
      <c r="C87" s="756"/>
      <c r="D87" s="756"/>
      <c r="E87" s="756"/>
      <c r="F87" s="756"/>
      <c r="G87" s="756"/>
      <c r="H87" s="756"/>
      <c r="I87" s="756"/>
      <c r="J87" s="756"/>
    </row>
    <row r="88" spans="1:10" ht="15" x14ac:dyDescent="0.25">
      <c r="A88" s="756"/>
      <c r="B88" s="756"/>
      <c r="C88" s="756"/>
      <c r="D88" s="756"/>
      <c r="E88" s="756"/>
      <c r="F88" s="756"/>
      <c r="G88" s="756"/>
      <c r="H88" s="756"/>
      <c r="I88" s="756"/>
      <c r="J88" s="756"/>
    </row>
    <row r="89" spans="1:10" ht="15" x14ac:dyDescent="0.25">
      <c r="A89" s="756"/>
      <c r="B89" s="756"/>
      <c r="C89" s="756"/>
      <c r="D89" s="756"/>
      <c r="E89" s="756"/>
      <c r="F89" s="756"/>
      <c r="G89" s="756"/>
      <c r="H89" s="756"/>
      <c r="I89" s="756"/>
      <c r="J89" s="756"/>
    </row>
    <row r="90" spans="1:10" ht="15" x14ac:dyDescent="0.25">
      <c r="A90" s="756"/>
      <c r="B90" s="756"/>
      <c r="C90" s="756"/>
      <c r="D90" s="756"/>
      <c r="E90" s="756"/>
      <c r="F90" s="756"/>
      <c r="G90" s="756"/>
      <c r="H90" s="756"/>
      <c r="I90" s="756"/>
      <c r="J90" s="756"/>
    </row>
  </sheetData>
  <mergeCells count="53">
    <mergeCell ref="A1:J1"/>
    <mergeCell ref="D15:J15"/>
    <mergeCell ref="A3:B3"/>
    <mergeCell ref="A4:B4"/>
    <mergeCell ref="C3:G3"/>
    <mergeCell ref="C4:F4"/>
    <mergeCell ref="A15:C15"/>
    <mergeCell ref="G6:J6"/>
    <mergeCell ref="D10:J10"/>
    <mergeCell ref="A54:J54"/>
    <mergeCell ref="A61:D61"/>
    <mergeCell ref="A59:D59"/>
    <mergeCell ref="A56:C56"/>
    <mergeCell ref="A8:J8"/>
    <mergeCell ref="A13:J13"/>
    <mergeCell ref="A10:C10"/>
    <mergeCell ref="A53:F53"/>
    <mergeCell ref="D51:J51"/>
    <mergeCell ref="A51:C51"/>
    <mergeCell ref="A23:C23"/>
    <mergeCell ref="D23:J23"/>
    <mergeCell ref="D31:J31"/>
    <mergeCell ref="A33:C33"/>
    <mergeCell ref="A31:C31"/>
    <mergeCell ref="A17:C17"/>
    <mergeCell ref="D17:J17"/>
    <mergeCell ref="A19:C19"/>
    <mergeCell ref="D19:J19"/>
    <mergeCell ref="A21:C21"/>
    <mergeCell ref="D21:J21"/>
    <mergeCell ref="A25:C25"/>
    <mergeCell ref="D25:J25"/>
    <mergeCell ref="A27:C27"/>
    <mergeCell ref="D27:J27"/>
    <mergeCell ref="A29:C29"/>
    <mergeCell ref="D29:J29"/>
    <mergeCell ref="A47:C47"/>
    <mergeCell ref="D47:J47"/>
    <mergeCell ref="A49:C49"/>
    <mergeCell ref="D49:J49"/>
    <mergeCell ref="A43:C43"/>
    <mergeCell ref="D43:J43"/>
    <mergeCell ref="D33:J33"/>
    <mergeCell ref="A35:C35"/>
    <mergeCell ref="D35:J35"/>
    <mergeCell ref="A37:C37"/>
    <mergeCell ref="A45:C45"/>
    <mergeCell ref="D45:J45"/>
    <mergeCell ref="D37:J37"/>
    <mergeCell ref="A39:C39"/>
    <mergeCell ref="D39:J39"/>
    <mergeCell ref="A41:C41"/>
    <mergeCell ref="D41:J4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2017-07-12T14:28:49Z</cp:lastPrinted>
  <dcterms:created xsi:type="dcterms:W3CDTF">2003-09-02T05:56:17Z</dcterms:created>
  <dcterms:modified xsi:type="dcterms:W3CDTF">2017-08-03T08:40:07Z</dcterms:modified>
</cp:coreProperties>
</file>