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Zverejneni\RO\2020\RM\RM-1109\"/>
    </mc:Choice>
  </mc:AlternateContent>
  <bookViews>
    <workbookView xWindow="0" yWindow="12" windowWidth="17928" windowHeight="9120"/>
  </bookViews>
  <sheets>
    <sheet name="Žádost" sheetId="4" r:id="rId1"/>
    <sheet name="Graf1- příjmy ve SR 2005" sheetId="22" state="hidden" r:id="rId2"/>
    <sheet name="Graf1-provnání  P" sheetId="24" state="hidden" r:id="rId3"/>
    <sheet name="Příjmy 2005" sheetId="11" state="hidden" r:id="rId4"/>
    <sheet name="Graf1-výdaje SR 2005" sheetId="23" state="hidden" r:id="rId5"/>
    <sheet name="Graf2- provnání V" sheetId="25" state="hidden" r:id="rId6"/>
    <sheet name="Výdaje 2005" sheetId="12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26" state="hidden" r:id="rId11"/>
    <sheet name="HV 2006" sheetId="19" state="hidden" r:id="rId12"/>
    <sheet name="Školství" sheetId="18" state="hidden" r:id="rId13"/>
    <sheet name="Příspěvek" sheetId="17" state="hidden" r:id="rId14"/>
  </sheets>
  <externalReferences>
    <externalReference r:id="rId15"/>
  </externalReferences>
  <definedNames>
    <definedName name="_xlnm._FilterDatabase" localSheetId="0" hidden="1">Žádost!$A$7:$A$24</definedName>
    <definedName name="_xlnm.Print_Titles" localSheetId="8">'FB 2006'!$1:$4</definedName>
    <definedName name="_xlnm.Print_Titles" localSheetId="7">'FRB 2006'!$1:$3</definedName>
    <definedName name="_xlnm.Print_Titles" localSheetId="13">Příspěvek!$1:$5</definedName>
    <definedName name="_xlnm.Print_Titles" localSheetId="12">Školství!$1:$5</definedName>
    <definedName name="_xlnm.Print_Titles" localSheetId="0">Žádost!$A:$A,Žádost!$1:$7</definedName>
  </definedNames>
  <calcPr calcId="152511"/>
</workbook>
</file>

<file path=xl/calcChain.xml><?xml version="1.0" encoding="utf-8"?>
<calcChain xmlns="http://schemas.openxmlformats.org/spreadsheetml/2006/main">
  <c r="I24" i="4" l="1"/>
  <c r="J16" i="4"/>
  <c r="I13" i="4"/>
  <c r="J9" i="4"/>
  <c r="J22" i="4"/>
  <c r="J20" i="4"/>
  <c r="J18" i="4"/>
  <c r="I56" i="9"/>
  <c r="H56" i="9"/>
  <c r="G5" i="9"/>
  <c r="G7" i="9" s="1"/>
  <c r="G9" i="9" s="1"/>
  <c r="G15" i="9" s="1"/>
  <c r="G6" i="9"/>
  <c r="I36" i="9"/>
  <c r="H36" i="9"/>
  <c r="H38" i="9" s="1"/>
  <c r="I37" i="9"/>
  <c r="H37" i="9"/>
  <c r="K37" i="9"/>
  <c r="G37" i="9"/>
  <c r="G38" i="9" s="1"/>
  <c r="I63" i="9"/>
  <c r="H63" i="9"/>
  <c r="G63" i="9"/>
  <c r="I20" i="9"/>
  <c r="H20" i="9"/>
  <c r="G20" i="9"/>
  <c r="G26" i="9" s="1"/>
  <c r="G68" i="9" s="1"/>
  <c r="I39" i="9"/>
  <c r="I40" i="9"/>
  <c r="I41" i="9"/>
  <c r="I42" i="9"/>
  <c r="H42" i="9"/>
  <c r="I43" i="9"/>
  <c r="I44" i="9"/>
  <c r="I45" i="9"/>
  <c r="I46" i="9"/>
  <c r="H46" i="9"/>
  <c r="I47" i="9"/>
  <c r="I48" i="9"/>
  <c r="I49" i="9"/>
  <c r="I50" i="9"/>
  <c r="I51" i="9"/>
  <c r="I52" i="9"/>
  <c r="I53" i="9"/>
  <c r="I54" i="9"/>
  <c r="I55" i="9"/>
  <c r="I57" i="9"/>
  <c r="I58" i="9"/>
  <c r="I59" i="9"/>
  <c r="H59" i="9"/>
  <c r="J59" i="9" s="1"/>
  <c r="I60" i="9"/>
  <c r="I61" i="9"/>
  <c r="I34" i="9"/>
  <c r="I62" i="9" s="1"/>
  <c r="H39" i="9"/>
  <c r="K39" i="9"/>
  <c r="K64" i="9" s="1"/>
  <c r="H40" i="9"/>
  <c r="J40" i="9" s="1"/>
  <c r="H41" i="9"/>
  <c r="H43" i="9"/>
  <c r="H44" i="9"/>
  <c r="H45" i="9"/>
  <c r="H47" i="9"/>
  <c r="H48" i="9"/>
  <c r="H49" i="9"/>
  <c r="H50" i="9"/>
  <c r="H51" i="9"/>
  <c r="H52" i="9"/>
  <c r="H53" i="9"/>
  <c r="H54" i="9"/>
  <c r="J54" i="9" s="1"/>
  <c r="H55" i="9"/>
  <c r="H57" i="9"/>
  <c r="H58" i="9"/>
  <c r="H60" i="9"/>
  <c r="H61" i="9"/>
  <c r="K61" i="9"/>
  <c r="G39" i="9"/>
  <c r="G64" i="9" s="1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6" i="9"/>
  <c r="G57" i="9"/>
  <c r="G58" i="9"/>
  <c r="G60" i="9"/>
  <c r="G61" i="9"/>
  <c r="G34" i="9"/>
  <c r="G62" i="9" s="1"/>
  <c r="G13" i="9"/>
  <c r="H13" i="9"/>
  <c r="J21" i="9"/>
  <c r="J22" i="9"/>
  <c r="J23" i="9"/>
  <c r="J24" i="9"/>
  <c r="J25" i="9"/>
  <c r="J27" i="9"/>
  <c r="J28" i="9"/>
  <c r="J29" i="9"/>
  <c r="I8" i="9"/>
  <c r="I6" i="9"/>
  <c r="H6" i="9"/>
  <c r="I5" i="9"/>
  <c r="I7" i="9" s="1"/>
  <c r="I9" i="9" s="1"/>
  <c r="L32" i="9"/>
  <c r="I33" i="9"/>
  <c r="J33" i="9" s="1"/>
  <c r="H33" i="9"/>
  <c r="G33" i="9"/>
  <c r="J32" i="9"/>
  <c r="I13" i="9"/>
  <c r="J13" i="9" s="1"/>
  <c r="L28" i="9"/>
  <c r="L27" i="9"/>
  <c r="G76" i="9"/>
  <c r="G74" i="9"/>
  <c r="G75" i="9" s="1"/>
  <c r="G90" i="9"/>
  <c r="G67" i="9"/>
  <c r="M13" i="9"/>
  <c r="M9" i="9"/>
  <c r="M15" i="9" s="1"/>
  <c r="M26" i="9"/>
  <c r="M33" i="9"/>
  <c r="G81" i="9"/>
  <c r="G87" i="9"/>
  <c r="G86" i="9" s="1"/>
  <c r="L21" i="9"/>
  <c r="L25" i="9"/>
  <c r="L22" i="9"/>
  <c r="L66" i="9"/>
  <c r="H67" i="9"/>
  <c r="K67" i="9"/>
  <c r="J12" i="9"/>
  <c r="J31" i="9"/>
  <c r="J30" i="9"/>
  <c r="G88" i="9"/>
  <c r="G89" i="9"/>
  <c r="L31" i="9"/>
  <c r="L30" i="9"/>
  <c r="K33" i="9"/>
  <c r="G8" i="9"/>
  <c r="G55" i="9"/>
  <c r="G59" i="9"/>
  <c r="G54" i="9"/>
  <c r="H8" i="9"/>
  <c r="H5" i="9"/>
  <c r="H7" i="9" s="1"/>
  <c r="H9" i="9" s="1"/>
  <c r="H15" i="9" s="1"/>
  <c r="K36" i="9"/>
  <c r="L36" i="9" s="1"/>
  <c r="K44" i="9"/>
  <c r="K47" i="9"/>
  <c r="K48" i="9"/>
  <c r="K49" i="9"/>
  <c r="K50" i="9"/>
  <c r="K51" i="9"/>
  <c r="K52" i="9"/>
  <c r="K53" i="9"/>
  <c r="K55" i="9"/>
  <c r="K57" i="9"/>
  <c r="K58" i="9"/>
  <c r="K63" i="9"/>
  <c r="K54" i="9"/>
  <c r="L54" i="9" s="1"/>
  <c r="K60" i="9"/>
  <c r="L60" i="9" s="1"/>
  <c r="K59" i="9"/>
  <c r="L59" i="9" s="1"/>
  <c r="K56" i="9"/>
  <c r="L56" i="9" s="1"/>
  <c r="K46" i="9"/>
  <c r="L46" i="9" s="1"/>
  <c r="K45" i="9"/>
  <c r="L45" i="9" s="1"/>
  <c r="K43" i="9"/>
  <c r="K42" i="9"/>
  <c r="K41" i="9"/>
  <c r="L41" i="9" s="1"/>
  <c r="K40" i="9"/>
  <c r="K20" i="9"/>
  <c r="K26" i="9" s="1"/>
  <c r="K34" i="9"/>
  <c r="K35" i="9" s="1"/>
  <c r="H34" i="9"/>
  <c r="H35" i="9" s="1"/>
  <c r="H25" i="8"/>
  <c r="G25" i="8"/>
  <c r="G29" i="8" s="1"/>
  <c r="G39" i="8" s="1"/>
  <c r="J25" i="8"/>
  <c r="J29" i="8" s="1"/>
  <c r="J39" i="8" s="1"/>
  <c r="H15" i="8"/>
  <c r="H26" i="8"/>
  <c r="G26" i="8"/>
  <c r="F26" i="8"/>
  <c r="H19" i="8"/>
  <c r="H35" i="8"/>
  <c r="H33" i="8"/>
  <c r="H37" i="8" s="1"/>
  <c r="H8" i="8"/>
  <c r="H18" i="8" s="1"/>
  <c r="G8" i="8"/>
  <c r="G18" i="8" s="1"/>
  <c r="G20" i="8" s="1"/>
  <c r="G22" i="8" s="1"/>
  <c r="H11" i="8"/>
  <c r="G11" i="8"/>
  <c r="H13" i="8"/>
  <c r="H14" i="8"/>
  <c r="G14" i="8"/>
  <c r="F8" i="8"/>
  <c r="F18" i="8" s="1"/>
  <c r="F20" i="8" s="1"/>
  <c r="F22" i="8" s="1"/>
  <c r="F10" i="8"/>
  <c r="F11" i="8"/>
  <c r="F12" i="8"/>
  <c r="F13" i="8"/>
  <c r="F14" i="8"/>
  <c r="F16" i="8"/>
  <c r="F17" i="8"/>
  <c r="F36" i="8"/>
  <c r="F33" i="8"/>
  <c r="F37" i="8" s="1"/>
  <c r="F58" i="8" s="1"/>
  <c r="F48" i="8"/>
  <c r="F45" i="8"/>
  <c r="F46" i="8" s="1"/>
  <c r="F60" i="8"/>
  <c r="L29" i="8"/>
  <c r="L20" i="8"/>
  <c r="L22" i="8"/>
  <c r="L41" i="8" s="1"/>
  <c r="L37" i="8"/>
  <c r="L39" i="8"/>
  <c r="I7" i="8"/>
  <c r="F35" i="8"/>
  <c r="H9" i="8"/>
  <c r="H12" i="8"/>
  <c r="G12" i="8"/>
  <c r="H36" i="8"/>
  <c r="G36" i="8"/>
  <c r="H34" i="8"/>
  <c r="H10" i="8"/>
  <c r="H16" i="8"/>
  <c r="G16" i="8"/>
  <c r="H17" i="8"/>
  <c r="G17" i="8"/>
  <c r="G13" i="8"/>
  <c r="F19" i="8"/>
  <c r="F9" i="8"/>
  <c r="F34" i="8"/>
  <c r="F61" i="8" s="1"/>
  <c r="F25" i="8"/>
  <c r="F29" i="8" s="1"/>
  <c r="F39" i="8" s="1"/>
  <c r="F56" i="8" s="1"/>
  <c r="G9" i="8"/>
  <c r="G19" i="8"/>
  <c r="G10" i="8"/>
  <c r="I10" i="8" s="1"/>
  <c r="J26" i="8"/>
  <c r="G34" i="8"/>
  <c r="G33" i="8"/>
  <c r="J33" i="8"/>
  <c r="J37" i="8" s="1"/>
  <c r="J34" i="8"/>
  <c r="G35" i="8"/>
  <c r="I35" i="8" s="1"/>
  <c r="J35" i="8"/>
  <c r="J36" i="8"/>
  <c r="I22" i="26"/>
  <c r="H22" i="26"/>
  <c r="H25" i="26" s="1"/>
  <c r="G22" i="26"/>
  <c r="G25" i="26" s="1"/>
  <c r="I23" i="26"/>
  <c r="H23" i="26"/>
  <c r="I24" i="26"/>
  <c r="J24" i="26" s="1"/>
  <c r="H24" i="26"/>
  <c r="K24" i="26"/>
  <c r="G23" i="26"/>
  <c r="G24" i="26"/>
  <c r="I8" i="26"/>
  <c r="H8" i="26"/>
  <c r="G8" i="26"/>
  <c r="I6" i="26"/>
  <c r="G6" i="26"/>
  <c r="I5" i="26"/>
  <c r="I7" i="26" s="1"/>
  <c r="G5" i="26"/>
  <c r="G7" i="26" s="1"/>
  <c r="G9" i="26" s="1"/>
  <c r="G11" i="26" s="1"/>
  <c r="G33" i="26"/>
  <c r="G34" i="26" s="1"/>
  <c r="G37" i="26" s="1"/>
  <c r="G39" i="26" s="1"/>
  <c r="G36" i="26"/>
  <c r="G18" i="26"/>
  <c r="G45" i="26" s="1"/>
  <c r="G47" i="26"/>
  <c r="G48" i="26"/>
  <c r="G49" i="26"/>
  <c r="M11" i="26"/>
  <c r="M27" i="26"/>
  <c r="I18" i="26"/>
  <c r="H18" i="26"/>
  <c r="K18" i="26"/>
  <c r="M25" i="26"/>
  <c r="M18" i="26"/>
  <c r="L17" i="26"/>
  <c r="L16" i="26"/>
  <c r="L15" i="26"/>
  <c r="L14" i="26"/>
  <c r="M9" i="26"/>
  <c r="H5" i="26"/>
  <c r="H7" i="26" s="1"/>
  <c r="H9" i="26" s="1"/>
  <c r="H11" i="26" s="1"/>
  <c r="H6" i="26"/>
  <c r="K22" i="26"/>
  <c r="L22" i="26" s="1"/>
  <c r="K23" i="26"/>
  <c r="G57" i="19"/>
  <c r="E56" i="19"/>
  <c r="H61" i="19"/>
  <c r="H63" i="19" s="1"/>
  <c r="E68" i="19"/>
  <c r="E48" i="19"/>
  <c r="E36" i="19"/>
  <c r="H60" i="19"/>
  <c r="H59" i="19"/>
  <c r="E8" i="19"/>
  <c r="C8" i="19"/>
  <c r="B8" i="19"/>
  <c r="B18" i="19"/>
  <c r="E10" i="19"/>
  <c r="E37" i="19" s="1"/>
  <c r="E20" i="19"/>
  <c r="E38" i="19" s="1"/>
  <c r="C10" i="19"/>
  <c r="E11" i="19"/>
  <c r="C11" i="19"/>
  <c r="B10" i="19"/>
  <c r="B20" i="19"/>
  <c r="B11" i="19"/>
  <c r="E21" i="19"/>
  <c r="B7" i="19"/>
  <c r="B6" i="19" s="1"/>
  <c r="C7" i="19"/>
  <c r="C6" i="19" s="1"/>
  <c r="E7" i="19"/>
  <c r="E97" i="19"/>
  <c r="E99" i="19"/>
  <c r="E88" i="19"/>
  <c r="E90" i="19"/>
  <c r="F57" i="19"/>
  <c r="E57" i="19" s="1"/>
  <c r="E103" i="19"/>
  <c r="E95" i="19"/>
  <c r="E17" i="19"/>
  <c r="E18" i="19"/>
  <c r="C18" i="19"/>
  <c r="C20" i="19"/>
  <c r="C21" i="19"/>
  <c r="B21" i="19"/>
  <c r="C17" i="19"/>
  <c r="F17" i="19" s="1"/>
  <c r="B17" i="19"/>
  <c r="B16" i="19" s="1"/>
  <c r="H27" i="10"/>
  <c r="G27" i="10"/>
  <c r="G33" i="10" s="1"/>
  <c r="E93" i="19"/>
  <c r="E101" i="19" s="1"/>
  <c r="H7" i="10"/>
  <c r="H14" i="10" s="1"/>
  <c r="H22" i="10" s="1"/>
  <c r="C11" i="11"/>
  <c r="C20" i="11" s="1"/>
  <c r="C12" i="11"/>
  <c r="C21" i="11" s="1"/>
  <c r="C16" i="11"/>
  <c r="C22" i="11" s="1"/>
  <c r="C4" i="11"/>
  <c r="C25" i="11" s="1"/>
  <c r="C5" i="11"/>
  <c r="J5" i="11" s="1"/>
  <c r="C6" i="11"/>
  <c r="J6" i="11" s="1"/>
  <c r="C7" i="11"/>
  <c r="J7" i="11" s="1"/>
  <c r="C8" i="11"/>
  <c r="J8" i="11" s="1"/>
  <c r="C9" i="11"/>
  <c r="J9" i="11" s="1"/>
  <c r="C10" i="11"/>
  <c r="C15" i="11"/>
  <c r="J15" i="11" s="1"/>
  <c r="F4" i="11"/>
  <c r="F19" i="11" s="1"/>
  <c r="D4" i="11"/>
  <c r="D25" i="11" s="1"/>
  <c r="F10" i="11"/>
  <c r="F26" i="11" s="1"/>
  <c r="F13" i="11"/>
  <c r="D13" i="11"/>
  <c r="D10" i="11"/>
  <c r="D26" i="11" s="1"/>
  <c r="D15" i="11"/>
  <c r="D5" i="11"/>
  <c r="K5" i="11" s="1"/>
  <c r="D6" i="11"/>
  <c r="K6" i="11" s="1"/>
  <c r="D7" i="11"/>
  <c r="K7" i="11" s="1"/>
  <c r="D8" i="11"/>
  <c r="D9" i="11"/>
  <c r="K9" i="11" s="1"/>
  <c r="D11" i="11"/>
  <c r="D20" i="11" s="1"/>
  <c r="D12" i="11"/>
  <c r="D16" i="11"/>
  <c r="K16" i="11" s="1"/>
  <c r="F15" i="11"/>
  <c r="F12" i="11"/>
  <c r="F21" i="11" s="1"/>
  <c r="F14" i="11"/>
  <c r="F11" i="11"/>
  <c r="F9" i="11"/>
  <c r="F16" i="11"/>
  <c r="F22" i="11" s="1"/>
  <c r="F8" i="11"/>
  <c r="F7" i="11"/>
  <c r="G7" i="11" s="1"/>
  <c r="F5" i="11"/>
  <c r="G5" i="11" s="1"/>
  <c r="F6" i="11"/>
  <c r="C13" i="11"/>
  <c r="J13" i="11" s="1"/>
  <c r="D14" i="11"/>
  <c r="K14" i="11" s="1"/>
  <c r="C14" i="11"/>
  <c r="J14" i="11" s="1"/>
  <c r="O7" i="17"/>
  <c r="AD7" i="17" s="1"/>
  <c r="O8" i="17"/>
  <c r="AA8" i="17" s="1"/>
  <c r="O9" i="17"/>
  <c r="O10" i="17"/>
  <c r="O11" i="17"/>
  <c r="W11" i="17" s="1"/>
  <c r="O12" i="17"/>
  <c r="O13" i="17"/>
  <c r="O14" i="17"/>
  <c r="O15" i="17"/>
  <c r="P15" i="17" s="1"/>
  <c r="O16" i="17"/>
  <c r="AD16" i="17" s="1"/>
  <c r="O17" i="17"/>
  <c r="P17" i="17"/>
  <c r="O18" i="17"/>
  <c r="W18" i="17" s="1"/>
  <c r="O19" i="17"/>
  <c r="O20" i="17"/>
  <c r="AA20" i="17" s="1"/>
  <c r="O21" i="17"/>
  <c r="O22" i="17"/>
  <c r="AA22" i="17" s="1"/>
  <c r="O23" i="17"/>
  <c r="O24" i="17"/>
  <c r="W24" i="17" s="1"/>
  <c r="O25" i="17"/>
  <c r="W25" i="17" s="1"/>
  <c r="O27" i="17"/>
  <c r="AA27" i="17" s="1"/>
  <c r="O29" i="17"/>
  <c r="O31" i="17"/>
  <c r="O26" i="17"/>
  <c r="W26" i="17" s="1"/>
  <c r="O32" i="17"/>
  <c r="AA32" i="17" s="1"/>
  <c r="O33" i="17"/>
  <c r="W33" i="17"/>
  <c r="AA33" i="17"/>
  <c r="O34" i="17"/>
  <c r="W34" i="17" s="1"/>
  <c r="O35" i="17"/>
  <c r="W35" i="17" s="1"/>
  <c r="O36" i="17"/>
  <c r="O37" i="17"/>
  <c r="W37" i="17" s="1"/>
  <c r="O38" i="17"/>
  <c r="W38" i="17" s="1"/>
  <c r="O39" i="17"/>
  <c r="W39" i="17" s="1"/>
  <c r="O40" i="17"/>
  <c r="O41" i="17"/>
  <c r="O42" i="17"/>
  <c r="AA42" i="17" s="1"/>
  <c r="O43" i="17"/>
  <c r="O44" i="17"/>
  <c r="O45" i="17"/>
  <c r="W45" i="17" s="1"/>
  <c r="O46" i="17"/>
  <c r="W46" i="17" s="1"/>
  <c r="O47" i="17"/>
  <c r="W47" i="17" s="1"/>
  <c r="O48" i="17"/>
  <c r="W48" i="17" s="1"/>
  <c r="O49" i="17"/>
  <c r="O50" i="17"/>
  <c r="W50" i="17" s="1"/>
  <c r="O53" i="17"/>
  <c r="O54" i="17"/>
  <c r="O55" i="17"/>
  <c r="W55" i="17" s="1"/>
  <c r="O56" i="17"/>
  <c r="AA56" i="17" s="1"/>
  <c r="O58" i="17"/>
  <c r="O59" i="17"/>
  <c r="W59" i="17" s="1"/>
  <c r="O60" i="17"/>
  <c r="W60" i="17" s="1"/>
  <c r="O61" i="17"/>
  <c r="AA61" i="17" s="1"/>
  <c r="O62" i="17"/>
  <c r="O63" i="17"/>
  <c r="O64" i="17"/>
  <c r="O65" i="17"/>
  <c r="W65" i="17" s="1"/>
  <c r="O67" i="17"/>
  <c r="W67" i="17" s="1"/>
  <c r="O68" i="17"/>
  <c r="AD68" i="17" s="1"/>
  <c r="O69" i="17"/>
  <c r="W69" i="17" s="1"/>
  <c r="O70" i="17"/>
  <c r="W70" i="17" s="1"/>
  <c r="O71" i="17"/>
  <c r="W71" i="17" s="1"/>
  <c r="O72" i="17"/>
  <c r="O73" i="17"/>
  <c r="W73" i="17" s="1"/>
  <c r="O74" i="17"/>
  <c r="W74" i="17" s="1"/>
  <c r="O75" i="17"/>
  <c r="W75" i="17" s="1"/>
  <c r="O76" i="17"/>
  <c r="W76" i="17" s="1"/>
  <c r="O77" i="17"/>
  <c r="W77" i="17" s="1"/>
  <c r="O78" i="17"/>
  <c r="W78" i="17" s="1"/>
  <c r="O79" i="17"/>
  <c r="O80" i="17"/>
  <c r="W80" i="17" s="1"/>
  <c r="O81" i="17"/>
  <c r="Y81" i="17" s="1"/>
  <c r="O82" i="17"/>
  <c r="W82" i="17" s="1"/>
  <c r="O83" i="17"/>
  <c r="W83" i="17" s="1"/>
  <c r="O84" i="17"/>
  <c r="W84" i="17" s="1"/>
  <c r="O85" i="17"/>
  <c r="W85" i="17" s="1"/>
  <c r="C100" i="17"/>
  <c r="C103" i="17" s="1"/>
  <c r="AC6" i="17"/>
  <c r="AB6" i="17"/>
  <c r="AE6" i="17"/>
  <c r="AF6" i="17"/>
  <c r="V85" i="17"/>
  <c r="T85" i="17"/>
  <c r="N85" i="17"/>
  <c r="V84" i="17"/>
  <c r="T84" i="17"/>
  <c r="N84" i="17"/>
  <c r="V83" i="17"/>
  <c r="X83" i="17" s="1"/>
  <c r="S83" i="17"/>
  <c r="M83" i="17"/>
  <c r="I83" i="17"/>
  <c r="V82" i="17"/>
  <c r="I82" i="17"/>
  <c r="V81" i="17"/>
  <c r="H81" i="17"/>
  <c r="I81" i="17" s="1"/>
  <c r="V80" i="17"/>
  <c r="I80" i="17"/>
  <c r="V79" i="17"/>
  <c r="Y79" i="17" s="1"/>
  <c r="S79" i="17"/>
  <c r="M79" i="17"/>
  <c r="I79" i="17"/>
  <c r="V78" i="17"/>
  <c r="S78" i="17"/>
  <c r="M78" i="17"/>
  <c r="I78" i="17"/>
  <c r="V77" i="17"/>
  <c r="S77" i="17"/>
  <c r="M77" i="17"/>
  <c r="U76" i="17"/>
  <c r="V76" i="17" s="1"/>
  <c r="S76" i="17"/>
  <c r="M76" i="17"/>
  <c r="I76" i="17"/>
  <c r="V75" i="17"/>
  <c r="X75" i="17" s="1"/>
  <c r="I75" i="17"/>
  <c r="V74" i="17"/>
  <c r="I74" i="17"/>
  <c r="U73" i="17"/>
  <c r="V73" i="17" s="1"/>
  <c r="I73" i="17"/>
  <c r="V72" i="17"/>
  <c r="X72" i="17" s="1"/>
  <c r="V71" i="17"/>
  <c r="X71" i="17" s="1"/>
  <c r="H71" i="17"/>
  <c r="I71" i="17" s="1"/>
  <c r="V70" i="17"/>
  <c r="S70" i="17"/>
  <c r="M70" i="17"/>
  <c r="V69" i="17"/>
  <c r="H69" i="17"/>
  <c r="I69" i="17" s="1"/>
  <c r="V68" i="17"/>
  <c r="X68" i="17" s="1"/>
  <c r="V67" i="17"/>
  <c r="Y67" i="17" s="1"/>
  <c r="L66" i="17"/>
  <c r="V65" i="17"/>
  <c r="S65" i="17"/>
  <c r="M65" i="17"/>
  <c r="V64" i="17"/>
  <c r="U63" i="17"/>
  <c r="V63" i="17"/>
  <c r="Y63" i="17" s="1"/>
  <c r="V62" i="17"/>
  <c r="X62" i="17" s="1"/>
  <c r="U61" i="17"/>
  <c r="V61" i="17" s="1"/>
  <c r="V60" i="17"/>
  <c r="V59" i="17"/>
  <c r="X59" i="17" s="1"/>
  <c r="S59" i="17"/>
  <c r="M59" i="17"/>
  <c r="U58" i="17"/>
  <c r="V58" i="17" s="1"/>
  <c r="X58" i="17" s="1"/>
  <c r="L57" i="17"/>
  <c r="L6" i="17" s="1"/>
  <c r="V56" i="17"/>
  <c r="X56" i="17" s="1"/>
  <c r="U55" i="17"/>
  <c r="V55" i="17" s="1"/>
  <c r="U54" i="17"/>
  <c r="V54" i="17" s="1"/>
  <c r="X54" i="17" s="1"/>
  <c r="I54" i="17"/>
  <c r="V53" i="17"/>
  <c r="Y53" i="17" s="1"/>
  <c r="S53" i="17"/>
  <c r="M53" i="17"/>
  <c r="V50" i="17"/>
  <c r="H50" i="17"/>
  <c r="I50" i="17" s="1"/>
  <c r="V49" i="17"/>
  <c r="U48" i="17"/>
  <c r="V48" i="17" s="1"/>
  <c r="H48" i="17"/>
  <c r="I48" i="17"/>
  <c r="U47" i="17"/>
  <c r="V47" i="17" s="1"/>
  <c r="X47" i="17" s="1"/>
  <c r="H47" i="17"/>
  <c r="I47" i="17" s="1"/>
  <c r="U46" i="17"/>
  <c r="V46" i="17" s="1"/>
  <c r="H46" i="17"/>
  <c r="I46" i="17" s="1"/>
  <c r="U45" i="17"/>
  <c r="V45" i="17" s="1"/>
  <c r="V44" i="17"/>
  <c r="X44" i="17" s="1"/>
  <c r="V43" i="17"/>
  <c r="X43" i="17" s="1"/>
  <c r="I43" i="17"/>
  <c r="U42" i="17"/>
  <c r="V42" i="17" s="1"/>
  <c r="I42" i="17"/>
  <c r="V41" i="17"/>
  <c r="V40" i="17"/>
  <c r="X40" i="17" s="1"/>
  <c r="V39" i="17"/>
  <c r="U38" i="17"/>
  <c r="V38" i="17"/>
  <c r="U37" i="17"/>
  <c r="V37" i="17" s="1"/>
  <c r="V36" i="17"/>
  <c r="X36" i="17" s="1"/>
  <c r="V35" i="17"/>
  <c r="X35" i="17" s="1"/>
  <c r="S35" i="17"/>
  <c r="M35" i="17"/>
  <c r="V34" i="17"/>
  <c r="I34" i="17"/>
  <c r="U33" i="17"/>
  <c r="V33" i="17" s="1"/>
  <c r="U32" i="17"/>
  <c r="V32" i="17" s="1"/>
  <c r="V31" i="17"/>
  <c r="X31" i="17" s="1"/>
  <c r="W31" i="17"/>
  <c r="V29" i="17"/>
  <c r="X29" i="17" s="1"/>
  <c r="S29" i="17"/>
  <c r="M29" i="17"/>
  <c r="V27" i="17"/>
  <c r="U26" i="17"/>
  <c r="V26" i="17" s="1"/>
  <c r="U25" i="17"/>
  <c r="V25" i="17" s="1"/>
  <c r="V24" i="17"/>
  <c r="U23" i="17"/>
  <c r="V23" i="17" s="1"/>
  <c r="X23" i="17" s="1"/>
  <c r="V22" i="17"/>
  <c r="V21" i="17"/>
  <c r="U20" i="17"/>
  <c r="W20" i="17"/>
  <c r="V19" i="17"/>
  <c r="V18" i="17"/>
  <c r="S18" i="17"/>
  <c r="M18" i="17"/>
  <c r="H18" i="17"/>
  <c r="I18" i="17" s="1"/>
  <c r="G18" i="17"/>
  <c r="V17" i="17"/>
  <c r="W17" i="17"/>
  <c r="S17" i="17"/>
  <c r="M17" i="17"/>
  <c r="H17" i="17"/>
  <c r="I17" i="17" s="1"/>
  <c r="V16" i="17"/>
  <c r="S16" i="17"/>
  <c r="P16" i="17"/>
  <c r="M16" i="17"/>
  <c r="H16" i="17"/>
  <c r="I16" i="17"/>
  <c r="G16" i="17"/>
  <c r="V15" i="17"/>
  <c r="S15" i="17"/>
  <c r="M15" i="17"/>
  <c r="I15" i="17"/>
  <c r="V14" i="17"/>
  <c r="X14" i="17" s="1"/>
  <c r="S14" i="17"/>
  <c r="M14" i="17"/>
  <c r="H14" i="17"/>
  <c r="I14" i="17" s="1"/>
  <c r="G14" i="17"/>
  <c r="V13" i="17"/>
  <c r="Y13" i="17" s="1"/>
  <c r="W13" i="17"/>
  <c r="S13" i="17"/>
  <c r="M13" i="17"/>
  <c r="V12" i="17"/>
  <c r="S12" i="17"/>
  <c r="M12" i="17"/>
  <c r="I12" i="17"/>
  <c r="V11" i="17"/>
  <c r="I11" i="17"/>
  <c r="V10" i="17"/>
  <c r="Y10" i="17" s="1"/>
  <c r="S10" i="17"/>
  <c r="M10" i="17"/>
  <c r="I10" i="17"/>
  <c r="V9" i="17"/>
  <c r="W9" i="17"/>
  <c r="S9" i="17"/>
  <c r="M9" i="17"/>
  <c r="H9" i="17"/>
  <c r="I9" i="17" s="1"/>
  <c r="V8" i="17"/>
  <c r="H8" i="17"/>
  <c r="G8" i="17"/>
  <c r="V7" i="17"/>
  <c r="H7" i="17"/>
  <c r="R6" i="17"/>
  <c r="K6" i="17"/>
  <c r="J6" i="17"/>
  <c r="O21" i="18"/>
  <c r="AA21" i="18" s="1"/>
  <c r="O22" i="18"/>
  <c r="W22" i="18" s="1"/>
  <c r="O23" i="18"/>
  <c r="AA23" i="18" s="1"/>
  <c r="O24" i="18"/>
  <c r="W24" i="18" s="1"/>
  <c r="O37" i="18"/>
  <c r="O38" i="18"/>
  <c r="W38" i="18" s="1"/>
  <c r="O39" i="18"/>
  <c r="W39" i="18" s="1"/>
  <c r="O40" i="18"/>
  <c r="O41" i="18"/>
  <c r="P41" i="18" s="1"/>
  <c r="O42" i="18"/>
  <c r="P42" i="18" s="1"/>
  <c r="O56" i="18"/>
  <c r="P56" i="18" s="1"/>
  <c r="O63" i="18"/>
  <c r="AC58" i="18"/>
  <c r="AB58" i="18"/>
  <c r="L7" i="18"/>
  <c r="AC8" i="18"/>
  <c r="AC31" i="18"/>
  <c r="AC53" i="18"/>
  <c r="AB8" i="18"/>
  <c r="AB31" i="18"/>
  <c r="AB53" i="18"/>
  <c r="O9" i="18"/>
  <c r="W9" i="18" s="1"/>
  <c r="O10" i="18"/>
  <c r="O11" i="18"/>
  <c r="O12" i="18"/>
  <c r="O14" i="18"/>
  <c r="W14" i="18" s="1"/>
  <c r="O15" i="18"/>
  <c r="O16" i="18"/>
  <c r="O17" i="18"/>
  <c r="O18" i="18"/>
  <c r="O19" i="18"/>
  <c r="W19" i="18" s="1"/>
  <c r="O20" i="18"/>
  <c r="O25" i="18"/>
  <c r="W25" i="18" s="1"/>
  <c r="O26" i="18"/>
  <c r="W26" i="18" s="1"/>
  <c r="O27" i="18"/>
  <c r="O28" i="18"/>
  <c r="W28" i="18" s="1"/>
  <c r="O29" i="18"/>
  <c r="O30" i="18"/>
  <c r="W30" i="18" s="1"/>
  <c r="O32" i="18"/>
  <c r="O33" i="18"/>
  <c r="O34" i="18"/>
  <c r="W34" i="18" s="1"/>
  <c r="O35" i="18"/>
  <c r="W35" i="18" s="1"/>
  <c r="O43" i="18"/>
  <c r="W43" i="18" s="1"/>
  <c r="O44" i="18"/>
  <c r="O45" i="18"/>
  <c r="O46" i="18"/>
  <c r="O48" i="18"/>
  <c r="W48" i="18" s="1"/>
  <c r="O49" i="18"/>
  <c r="O51" i="18"/>
  <c r="Y51" i="18" s="1"/>
  <c r="O52" i="18"/>
  <c r="X52" i="18" s="1"/>
  <c r="O54" i="18"/>
  <c r="O55" i="18"/>
  <c r="W55" i="18"/>
  <c r="O59" i="18"/>
  <c r="P59" i="18" s="1"/>
  <c r="O60" i="18"/>
  <c r="O61" i="18"/>
  <c r="W61" i="18"/>
  <c r="O62" i="18"/>
  <c r="P62" i="18" s="1"/>
  <c r="O64" i="18"/>
  <c r="W64" i="18" s="1"/>
  <c r="L8" i="18"/>
  <c r="L31" i="18"/>
  <c r="L53" i="18"/>
  <c r="L58" i="18"/>
  <c r="V64" i="18"/>
  <c r="X64" i="18" s="1"/>
  <c r="S64" i="18"/>
  <c r="M64" i="18"/>
  <c r="I64" i="18"/>
  <c r="I58" i="18" s="1"/>
  <c r="V63" i="18"/>
  <c r="S63" i="18"/>
  <c r="M63" i="18"/>
  <c r="V62" i="18"/>
  <c r="S62" i="18"/>
  <c r="M62" i="18"/>
  <c r="V61" i="18"/>
  <c r="X61" i="18" s="1"/>
  <c r="S61" i="18"/>
  <c r="M61" i="18"/>
  <c r="V60" i="18"/>
  <c r="Y60" i="18" s="1"/>
  <c r="U59" i="18"/>
  <c r="V59" i="18" s="1"/>
  <c r="S59" i="18"/>
  <c r="M59" i="18"/>
  <c r="R58" i="18"/>
  <c r="T58" i="18"/>
  <c r="T53" i="18" s="1"/>
  <c r="Q58" i="18"/>
  <c r="Q53" i="18"/>
  <c r="N58" i="18"/>
  <c r="N53" i="18" s="1"/>
  <c r="K58" i="18"/>
  <c r="K53" i="18" s="1"/>
  <c r="J58" i="18"/>
  <c r="J53" i="18" s="1"/>
  <c r="H58" i="18"/>
  <c r="H53" i="18"/>
  <c r="G58" i="18"/>
  <c r="G53" i="18" s="1"/>
  <c r="V57" i="18"/>
  <c r="X57" i="18" s="1"/>
  <c r="W57" i="18"/>
  <c r="S57" i="18"/>
  <c r="P57" i="18"/>
  <c r="M57" i="18"/>
  <c r="I57" i="18"/>
  <c r="U56" i="18"/>
  <c r="V56" i="18" s="1"/>
  <c r="S56" i="18"/>
  <c r="M56" i="18"/>
  <c r="I56" i="18"/>
  <c r="U55" i="18"/>
  <c r="V55" i="18" s="1"/>
  <c r="S55" i="18"/>
  <c r="M55" i="18"/>
  <c r="V54" i="18"/>
  <c r="S54" i="18"/>
  <c r="M54" i="18"/>
  <c r="R53" i="18"/>
  <c r="V52" i="18"/>
  <c r="T52" i="18"/>
  <c r="N52" i="18"/>
  <c r="V51" i="18"/>
  <c r="T51" i="18"/>
  <c r="N51" i="18"/>
  <c r="V49" i="18"/>
  <c r="W49" i="18"/>
  <c r="T49" i="18"/>
  <c r="N49" i="18"/>
  <c r="N31" i="18" s="1"/>
  <c r="V48" i="18"/>
  <c r="X48" i="18" s="1"/>
  <c r="S48" i="18"/>
  <c r="M48" i="18"/>
  <c r="H47" i="18"/>
  <c r="I47" i="18" s="1"/>
  <c r="V46" i="18"/>
  <c r="S46" i="18"/>
  <c r="M46" i="18"/>
  <c r="I46" i="18"/>
  <c r="V45" i="18"/>
  <c r="S45" i="18"/>
  <c r="M45" i="18"/>
  <c r="I45" i="18"/>
  <c r="V44" i="18"/>
  <c r="X44" i="18" s="1"/>
  <c r="W44" i="18"/>
  <c r="S44" i="18"/>
  <c r="M44" i="18"/>
  <c r="I44" i="18"/>
  <c r="V43" i="18"/>
  <c r="X43" i="18" s="1"/>
  <c r="S43" i="18"/>
  <c r="M43" i="18"/>
  <c r="I43" i="18"/>
  <c r="V42" i="18"/>
  <c r="S42" i="18"/>
  <c r="M42" i="18"/>
  <c r="H42" i="18"/>
  <c r="V41" i="18"/>
  <c r="S41" i="18"/>
  <c r="M41" i="18"/>
  <c r="H41" i="18"/>
  <c r="I41" i="18" s="1"/>
  <c r="V40" i="18"/>
  <c r="S40" i="18"/>
  <c r="M40" i="18"/>
  <c r="H40" i="18"/>
  <c r="V39" i="18"/>
  <c r="S39" i="18"/>
  <c r="M39" i="18"/>
  <c r="I39" i="18"/>
  <c r="V38" i="18"/>
  <c r="I38" i="18"/>
  <c r="V37" i="18"/>
  <c r="X37" i="18" s="1"/>
  <c r="I37" i="18"/>
  <c r="U35" i="18"/>
  <c r="S35" i="18"/>
  <c r="M35" i="18"/>
  <c r="V34" i="18"/>
  <c r="U33" i="18"/>
  <c r="V33" i="18" s="1"/>
  <c r="V32" i="18"/>
  <c r="X32" i="18" s="1"/>
  <c r="R31" i="18"/>
  <c r="K31" i="18"/>
  <c r="J31" i="18"/>
  <c r="G31" i="18"/>
  <c r="V30" i="18"/>
  <c r="T30" i="18"/>
  <c r="T8" i="18"/>
  <c r="N30" i="18"/>
  <c r="N8" i="18" s="1"/>
  <c r="V29" i="18"/>
  <c r="Y29" i="18" s="1"/>
  <c r="S29" i="18"/>
  <c r="M29" i="18"/>
  <c r="V28" i="18"/>
  <c r="X28" i="18" s="1"/>
  <c r="M28" i="18"/>
  <c r="V27" i="18"/>
  <c r="S27" i="18"/>
  <c r="M27" i="18"/>
  <c r="V26" i="18"/>
  <c r="S26" i="18"/>
  <c r="M26" i="18"/>
  <c r="V25" i="18"/>
  <c r="X25" i="18" s="1"/>
  <c r="S25" i="18"/>
  <c r="M25" i="18"/>
  <c r="V24" i="18"/>
  <c r="X24" i="18" s="1"/>
  <c r="S24" i="18"/>
  <c r="P24" i="18"/>
  <c r="M24" i="18"/>
  <c r="H24" i="18"/>
  <c r="I24" i="18" s="1"/>
  <c r="V23" i="18"/>
  <c r="S23" i="18"/>
  <c r="M23" i="18"/>
  <c r="H23" i="18"/>
  <c r="I23" i="18" s="1"/>
  <c r="V22" i="18"/>
  <c r="S22" i="18"/>
  <c r="M22" i="18"/>
  <c r="H22" i="18"/>
  <c r="I22" i="18" s="1"/>
  <c r="V21" i="18"/>
  <c r="Y21" i="18" s="1"/>
  <c r="W21" i="18"/>
  <c r="S21" i="18"/>
  <c r="P21" i="18"/>
  <c r="M21" i="18"/>
  <c r="H21" i="18"/>
  <c r="I21" i="18" s="1"/>
  <c r="V20" i="18"/>
  <c r="S20" i="18"/>
  <c r="M20" i="18"/>
  <c r="H20" i="18"/>
  <c r="V19" i="18"/>
  <c r="S19" i="18"/>
  <c r="M19" i="18"/>
  <c r="V18" i="18"/>
  <c r="V17" i="18"/>
  <c r="Y17" i="18" s="1"/>
  <c r="W17" i="18"/>
  <c r="V16" i="18"/>
  <c r="V15" i="18"/>
  <c r="X15" i="18" s="1"/>
  <c r="V14" i="18"/>
  <c r="U12" i="18"/>
  <c r="V12" i="18" s="1"/>
  <c r="X12" i="18" s="1"/>
  <c r="V11" i="18"/>
  <c r="X11" i="18" s="1"/>
  <c r="U10" i="18"/>
  <c r="V10" i="18" s="1"/>
  <c r="U9" i="18"/>
  <c r="V9" i="18" s="1"/>
  <c r="R8" i="18"/>
  <c r="K8" i="18"/>
  <c r="J8" i="18"/>
  <c r="G8" i="18"/>
  <c r="H20" i="10"/>
  <c r="J32" i="10"/>
  <c r="K32" i="10" s="1"/>
  <c r="H32" i="10"/>
  <c r="G32" i="10"/>
  <c r="F32" i="10"/>
  <c r="J27" i="10"/>
  <c r="K27" i="10" s="1"/>
  <c r="J28" i="10"/>
  <c r="G28" i="10"/>
  <c r="J29" i="10"/>
  <c r="J30" i="10"/>
  <c r="J31" i="10"/>
  <c r="K31" i="10" s="1"/>
  <c r="G31" i="10"/>
  <c r="H28" i="10"/>
  <c r="I28" i="10" s="1"/>
  <c r="H29" i="10"/>
  <c r="G29" i="10"/>
  <c r="H30" i="10"/>
  <c r="H31" i="10"/>
  <c r="G30" i="10"/>
  <c r="F27" i="10"/>
  <c r="F33" i="10" s="1"/>
  <c r="F35" i="10" s="1"/>
  <c r="F28" i="10"/>
  <c r="F29" i="10"/>
  <c r="F30" i="10"/>
  <c r="F31" i="10"/>
  <c r="G7" i="10"/>
  <c r="G14" i="10" s="1"/>
  <c r="G61" i="10" s="1"/>
  <c r="G62" i="10" s="1"/>
  <c r="F7" i="10"/>
  <c r="F14" i="10" s="1"/>
  <c r="F22" i="10" s="1"/>
  <c r="F20" i="10"/>
  <c r="G20" i="10"/>
  <c r="F41" i="10"/>
  <c r="F42" i="10" s="1"/>
  <c r="F43" i="10"/>
  <c r="F48" i="10"/>
  <c r="F54" i="10"/>
  <c r="F53" i="10" s="1"/>
  <c r="F57" i="10"/>
  <c r="F56" i="10"/>
  <c r="F55" i="10"/>
  <c r="E19" i="12"/>
  <c r="D19" i="12"/>
  <c r="E18" i="12"/>
  <c r="E17" i="12"/>
  <c r="E16" i="12"/>
  <c r="E15" i="12"/>
  <c r="D15" i="12"/>
  <c r="E14" i="12"/>
  <c r="E13" i="12"/>
  <c r="E12" i="12"/>
  <c r="E11" i="12"/>
  <c r="D11" i="12"/>
  <c r="E9" i="12"/>
  <c r="D9" i="12"/>
  <c r="E8" i="12"/>
  <c r="D8" i="12"/>
  <c r="E7" i="12"/>
  <c r="D7" i="12"/>
  <c r="E6" i="12"/>
  <c r="F6" i="12" s="1"/>
  <c r="D6" i="12"/>
  <c r="E5" i="12"/>
  <c r="E20" i="12" s="1"/>
  <c r="D16" i="12"/>
  <c r="D17" i="12"/>
  <c r="C17" i="12"/>
  <c r="C16" i="12"/>
  <c r="C11" i="12"/>
  <c r="D10" i="12"/>
  <c r="C10" i="12"/>
  <c r="C9" i="12"/>
  <c r="C8" i="12"/>
  <c r="C7" i="12"/>
  <c r="C6" i="12"/>
  <c r="C15" i="12"/>
  <c r="C5" i="12"/>
  <c r="C20" i="12" s="1"/>
  <c r="D5" i="12"/>
  <c r="D20" i="12" s="1"/>
  <c r="D14" i="12"/>
  <c r="C14" i="12"/>
  <c r="D12" i="12"/>
  <c r="D13" i="12"/>
  <c r="D18" i="12"/>
  <c r="C12" i="12"/>
  <c r="C13" i="12"/>
  <c r="C18" i="12"/>
  <c r="C19" i="12"/>
  <c r="E10" i="12"/>
  <c r="AD25" i="17"/>
  <c r="P13" i="17"/>
  <c r="AA9" i="17"/>
  <c r="P64" i="18"/>
  <c r="P48" i="18"/>
  <c r="P43" i="18"/>
  <c r="AA48" i="17"/>
  <c r="P10" i="17"/>
  <c r="Q52" i="18"/>
  <c r="X17" i="17"/>
  <c r="Y31" i="17"/>
  <c r="Y59" i="17"/>
  <c r="X24" i="17"/>
  <c r="W15" i="18"/>
  <c r="W63" i="17"/>
  <c r="W40" i="17"/>
  <c r="AA37" i="18"/>
  <c r="W37" i="18"/>
  <c r="W10" i="17"/>
  <c r="W72" i="17"/>
  <c r="W54" i="17"/>
  <c r="Y24" i="17"/>
  <c r="Y17" i="17"/>
  <c r="AD14" i="17"/>
  <c r="Y48" i="18"/>
  <c r="Y49" i="18"/>
  <c r="Y44" i="18"/>
  <c r="P44" i="18"/>
  <c r="X19" i="18"/>
  <c r="Y43" i="17"/>
  <c r="W43" i="17"/>
  <c r="Y43" i="18"/>
  <c r="I7" i="17"/>
  <c r="P55" i="18"/>
  <c r="D17" i="11"/>
  <c r="I35" i="9"/>
  <c r="H26" i="9"/>
  <c r="H68" i="9" s="1"/>
  <c r="E16" i="19"/>
  <c r="K38" i="9"/>
  <c r="L38" i="9" s="1"/>
  <c r="K10" i="11"/>
  <c r="G6" i="11"/>
  <c r="D19" i="11"/>
  <c r="D23" i="11" s="1"/>
  <c r="C26" i="11"/>
  <c r="J10" i="11"/>
  <c r="Y34" i="18"/>
  <c r="W53" i="17"/>
  <c r="P53" i="17"/>
  <c r="W44" i="17"/>
  <c r="W29" i="17"/>
  <c r="E10" i="11"/>
  <c r="AA63" i="18"/>
  <c r="AA58" i="18" s="1"/>
  <c r="J12" i="11"/>
  <c r="W10" i="18"/>
  <c r="W32" i="18"/>
  <c r="I42" i="18"/>
  <c r="W79" i="17"/>
  <c r="Y80" i="17"/>
  <c r="P79" i="17"/>
  <c r="X63" i="18"/>
  <c r="P61" i="18"/>
  <c r="W60" i="18"/>
  <c r="W54" i="18"/>
  <c r="X54" i="18"/>
  <c r="P54" i="18"/>
  <c r="Y54" i="18"/>
  <c r="W33" i="18"/>
  <c r="W29" i="18"/>
  <c r="Y63" i="18"/>
  <c r="AA40" i="18"/>
  <c r="Y40" i="18"/>
  <c r="W40" i="18"/>
  <c r="P40" i="18"/>
  <c r="Y39" i="17"/>
  <c r="P63" i="18"/>
  <c r="W63" i="18"/>
  <c r="I32" i="10"/>
  <c r="X40" i="18"/>
  <c r="Y83" i="17"/>
  <c r="W62" i="17"/>
  <c r="AA36" i="17"/>
  <c r="W36" i="17"/>
  <c r="W14" i="17"/>
  <c r="P14" i="17"/>
  <c r="Y14" i="17"/>
  <c r="K12" i="11"/>
  <c r="H29" i="8"/>
  <c r="H39" i="8" s="1"/>
  <c r="I33" i="8" l="1"/>
  <c r="Y65" i="17"/>
  <c r="W61" i="17"/>
  <c r="X10" i="17"/>
  <c r="W27" i="17"/>
  <c r="P70" i="17"/>
  <c r="Y70" i="17"/>
  <c r="Y37" i="18"/>
  <c r="H31" i="18"/>
  <c r="X78" i="17"/>
  <c r="X85" i="17"/>
  <c r="I27" i="10"/>
  <c r="L18" i="26"/>
  <c r="J46" i="9"/>
  <c r="J36" i="9"/>
  <c r="J56" i="9"/>
  <c r="X62" i="18"/>
  <c r="Y78" i="17"/>
  <c r="Y30" i="18"/>
  <c r="Q30" i="18"/>
  <c r="Q8" i="18" s="1"/>
  <c r="T31" i="18"/>
  <c r="X38" i="17"/>
  <c r="X74" i="17"/>
  <c r="Y82" i="17"/>
  <c r="X21" i="17"/>
  <c r="X22" i="17"/>
  <c r="AA38" i="18"/>
  <c r="X27" i="17"/>
  <c r="X21" i="18"/>
  <c r="U58" i="18"/>
  <c r="F7" i="12"/>
  <c r="F9" i="12"/>
  <c r="F19" i="12"/>
  <c r="X38" i="18"/>
  <c r="X42" i="18"/>
  <c r="AC6" i="18"/>
  <c r="W7" i="17"/>
  <c r="Y11" i="17"/>
  <c r="N6" i="17"/>
  <c r="Y55" i="18"/>
  <c r="X55" i="18"/>
  <c r="S31" i="18"/>
  <c r="X53" i="17"/>
  <c r="F25" i="11"/>
  <c r="G25" i="11" s="1"/>
  <c r="O53" i="18"/>
  <c r="Y23" i="18"/>
  <c r="Q85" i="17"/>
  <c r="Y85" i="17"/>
  <c r="P23" i="18"/>
  <c r="X30" i="18"/>
  <c r="M8" i="18"/>
  <c r="W23" i="18"/>
  <c r="U31" i="18"/>
  <c r="X39" i="18"/>
  <c r="M58" i="18"/>
  <c r="M53" i="18" s="1"/>
  <c r="L6" i="18"/>
  <c r="X7" i="17"/>
  <c r="W15" i="17"/>
  <c r="X41" i="17"/>
  <c r="B28" i="19"/>
  <c r="J22" i="26"/>
  <c r="K34" i="8"/>
  <c r="L39" i="9"/>
  <c r="J63" i="9"/>
  <c r="J37" i="9"/>
  <c r="X60" i="18"/>
  <c r="U53" i="18"/>
  <c r="X14" i="18"/>
  <c r="C17" i="11"/>
  <c r="P18" i="17"/>
  <c r="P9" i="17"/>
  <c r="AA39" i="18"/>
  <c r="X23" i="18"/>
  <c r="X26" i="18"/>
  <c r="X34" i="18"/>
  <c r="Y20" i="18"/>
  <c r="Y16" i="18"/>
  <c r="AB6" i="18"/>
  <c r="X15" i="17"/>
  <c r="U6" i="17"/>
  <c r="Y77" i="17"/>
  <c r="G11" i="11"/>
  <c r="E8" i="11"/>
  <c r="G26" i="11"/>
  <c r="M29" i="26"/>
  <c r="J23" i="26"/>
  <c r="L33" i="9"/>
  <c r="L67" i="9"/>
  <c r="J61" i="9"/>
  <c r="K25" i="26"/>
  <c r="L25" i="26" s="1"/>
  <c r="Y15" i="17"/>
  <c r="AD18" i="17"/>
  <c r="W56" i="18"/>
  <c r="I30" i="10"/>
  <c r="Y46" i="18"/>
  <c r="Y27" i="18"/>
  <c r="X18" i="17"/>
  <c r="X25" i="17"/>
  <c r="X55" i="17"/>
  <c r="X64" i="17"/>
  <c r="Y69" i="17"/>
  <c r="AA37" i="17"/>
  <c r="Y19" i="17"/>
  <c r="L23" i="26"/>
  <c r="L63" i="9"/>
  <c r="J45" i="9"/>
  <c r="L37" i="9"/>
  <c r="O8" i="18"/>
  <c r="X77" i="17"/>
  <c r="X12" i="17"/>
  <c r="J39" i="9"/>
  <c r="W8" i="17"/>
  <c r="W32" i="17"/>
  <c r="AA38" i="17"/>
  <c r="X69" i="17"/>
  <c r="J33" i="10"/>
  <c r="J35" i="10" s="1"/>
  <c r="H27" i="26"/>
  <c r="H29" i="26" s="1"/>
  <c r="X19" i="17"/>
  <c r="Q51" i="18"/>
  <c r="O6" i="17"/>
  <c r="Y41" i="18"/>
  <c r="Y22" i="18"/>
  <c r="X70" i="17"/>
  <c r="X34" i="17"/>
  <c r="E16" i="11"/>
  <c r="Y57" i="18"/>
  <c r="F12" i="12"/>
  <c r="F15" i="12"/>
  <c r="F46" i="10"/>
  <c r="F51" i="10" s="1"/>
  <c r="F59" i="10" s="1"/>
  <c r="I20" i="10"/>
  <c r="H8" i="18"/>
  <c r="W20" i="18"/>
  <c r="I40" i="18"/>
  <c r="S58" i="18"/>
  <c r="S53" i="18" s="1"/>
  <c r="X49" i="18"/>
  <c r="Y45" i="18"/>
  <c r="Y15" i="18"/>
  <c r="W6" i="17"/>
  <c r="G6" i="17"/>
  <c r="W19" i="17"/>
  <c r="Y34" i="17"/>
  <c r="T6" i="17"/>
  <c r="P65" i="17"/>
  <c r="Y60" i="17"/>
  <c r="Y49" i="17"/>
  <c r="Y41" i="17"/>
  <c r="Y21" i="17"/>
  <c r="G14" i="11"/>
  <c r="E12" i="11"/>
  <c r="K33" i="10"/>
  <c r="F18" i="19"/>
  <c r="F21" i="19"/>
  <c r="C30" i="19"/>
  <c r="J18" i="26"/>
  <c r="L24" i="26"/>
  <c r="K35" i="8"/>
  <c r="I34" i="8"/>
  <c r="K39" i="8"/>
  <c r="L42" i="9"/>
  <c r="M68" i="9"/>
  <c r="C25" i="19"/>
  <c r="W53" i="18"/>
  <c r="Y64" i="18"/>
  <c r="Y74" i="17"/>
  <c r="W51" i="18"/>
  <c r="Y56" i="17"/>
  <c r="Y35" i="17"/>
  <c r="X16" i="17"/>
  <c r="X13" i="17"/>
  <c r="Y7" i="17"/>
  <c r="X20" i="18"/>
  <c r="M31" i="18"/>
  <c r="I31" i="18"/>
  <c r="X46" i="18"/>
  <c r="X51" i="18"/>
  <c r="Y18" i="18"/>
  <c r="Y14" i="18"/>
  <c r="Y39" i="18"/>
  <c r="W22" i="17"/>
  <c r="W42" i="17"/>
  <c r="X65" i="17"/>
  <c r="Y72" i="17"/>
  <c r="Y36" i="17"/>
  <c r="E24" i="19"/>
  <c r="L43" i="9"/>
  <c r="G10" i="11"/>
  <c r="P76" i="17"/>
  <c r="P39" i="18"/>
  <c r="O7" i="18"/>
  <c r="W11" i="18"/>
  <c r="W56" i="17"/>
  <c r="Y38" i="18"/>
  <c r="AA41" i="18"/>
  <c r="Y27" i="17"/>
  <c r="W81" i="17"/>
  <c r="X16" i="18"/>
  <c r="AA22" i="18"/>
  <c r="X27" i="18"/>
  <c r="Y62" i="17"/>
  <c r="Y26" i="18"/>
  <c r="Q84" i="17"/>
  <c r="W41" i="18"/>
  <c r="X84" i="17"/>
  <c r="X17" i="18"/>
  <c r="D22" i="11"/>
  <c r="G22" i="11" s="1"/>
  <c r="X41" i="18"/>
  <c r="AA46" i="17"/>
  <c r="P20" i="18"/>
  <c r="P46" i="18"/>
  <c r="F18" i="12"/>
  <c r="F11" i="12"/>
  <c r="I29" i="10"/>
  <c r="S8" i="18"/>
  <c r="Y52" i="18"/>
  <c r="Y32" i="18"/>
  <c r="Y42" i="18"/>
  <c r="X8" i="17"/>
  <c r="S6" i="17"/>
  <c r="M6" i="17"/>
  <c r="W12" i="17"/>
  <c r="Y22" i="17"/>
  <c r="X61" i="17"/>
  <c r="Y23" i="17"/>
  <c r="Y9" i="17"/>
  <c r="G15" i="11"/>
  <c r="G13" i="11"/>
  <c r="B25" i="19"/>
  <c r="F49" i="8"/>
  <c r="F51" i="8" s="1"/>
  <c r="G79" i="9"/>
  <c r="G84" i="9" s="1"/>
  <c r="G92" i="9" s="1"/>
  <c r="J20" i="9"/>
  <c r="I12" i="8"/>
  <c r="E91" i="19"/>
  <c r="F58" i="19"/>
  <c r="E58" i="19" s="1"/>
  <c r="E63" i="19" s="1"/>
  <c r="J8" i="26"/>
  <c r="I17" i="8"/>
  <c r="I14" i="8"/>
  <c r="J5" i="9"/>
  <c r="C28" i="19"/>
  <c r="F10" i="19"/>
  <c r="I16" i="8"/>
  <c r="I11" i="8"/>
  <c r="J6" i="9"/>
  <c r="J5" i="26"/>
  <c r="J6" i="26"/>
  <c r="I9" i="8"/>
  <c r="V8" i="18"/>
  <c r="X8" i="18" s="1"/>
  <c r="X9" i="18"/>
  <c r="Y9" i="18"/>
  <c r="X56" i="18"/>
  <c r="Y56" i="18"/>
  <c r="V58" i="18"/>
  <c r="X59" i="18"/>
  <c r="X46" i="17"/>
  <c r="Y46" i="17"/>
  <c r="Y76" i="17"/>
  <c r="X76" i="17"/>
  <c r="D103" i="17"/>
  <c r="C104" i="17"/>
  <c r="D104" i="17" s="1"/>
  <c r="X33" i="18"/>
  <c r="Y33" i="18"/>
  <c r="W8" i="18"/>
  <c r="X73" i="17"/>
  <c r="Y73" i="17"/>
  <c r="G27" i="26"/>
  <c r="G44" i="26" s="1"/>
  <c r="G46" i="26"/>
  <c r="N50" i="26" s="1"/>
  <c r="I6" i="17"/>
  <c r="V53" i="18"/>
  <c r="X53" i="18" s="1"/>
  <c r="Y61" i="17"/>
  <c r="X32" i="17"/>
  <c r="Y32" i="17"/>
  <c r="X48" i="17"/>
  <c r="Y48" i="17"/>
  <c r="X10" i="18"/>
  <c r="Y10" i="18"/>
  <c r="Y26" i="17"/>
  <c r="X26" i="17"/>
  <c r="Y33" i="17"/>
  <c r="X33" i="17"/>
  <c r="X37" i="17"/>
  <c r="Y37" i="17"/>
  <c r="X42" i="17"/>
  <c r="Y42" i="17"/>
  <c r="X45" i="17"/>
  <c r="Y45" i="17"/>
  <c r="Y54" i="17"/>
  <c r="I53" i="18"/>
  <c r="P58" i="18"/>
  <c r="P53" i="18" s="1"/>
  <c r="Y12" i="18"/>
  <c r="Y58" i="17"/>
  <c r="B23" i="19"/>
  <c r="M70" i="9"/>
  <c r="F17" i="12"/>
  <c r="Y8" i="17"/>
  <c r="P59" i="17"/>
  <c r="W18" i="18"/>
  <c r="K30" i="10"/>
  <c r="AC2" i="17"/>
  <c r="W42" i="18"/>
  <c r="Y47" i="17"/>
  <c r="Y75" i="17"/>
  <c r="AA35" i="17"/>
  <c r="P12" i="17"/>
  <c r="W23" i="17"/>
  <c r="F14" i="12"/>
  <c r="V35" i="18"/>
  <c r="X35" i="18" s="1"/>
  <c r="AA24" i="18"/>
  <c r="Y40" i="17"/>
  <c r="W64" i="17"/>
  <c r="W58" i="17"/>
  <c r="E13" i="11"/>
  <c r="X81" i="17"/>
  <c r="P77" i="17"/>
  <c r="Y38" i="17"/>
  <c r="P78" i="17"/>
  <c r="Y71" i="17"/>
  <c r="K27" i="26"/>
  <c r="L27" i="26" s="1"/>
  <c r="B24" i="19"/>
  <c r="D21" i="11"/>
  <c r="P35" i="17"/>
  <c r="X67" i="17"/>
  <c r="P83" i="17"/>
  <c r="P22" i="18"/>
  <c r="X39" i="17"/>
  <c r="X22" i="18"/>
  <c r="P19" i="18"/>
  <c r="Y11" i="18"/>
  <c r="W27" i="18"/>
  <c r="P35" i="18"/>
  <c r="E6" i="19"/>
  <c r="E30" i="19"/>
  <c r="AE2" i="17"/>
  <c r="H6" i="17"/>
  <c r="W68" i="17"/>
  <c r="X18" i="18"/>
  <c r="AA42" i="18"/>
  <c r="J4" i="11"/>
  <c r="J17" i="11" s="1"/>
  <c r="X29" i="18"/>
  <c r="X60" i="17"/>
  <c r="W45" i="18"/>
  <c r="O58" i="18"/>
  <c r="F17" i="11"/>
  <c r="G17" i="11" s="1"/>
  <c r="C19" i="11"/>
  <c r="C23" i="11" s="1"/>
  <c r="Y59" i="18"/>
  <c r="H62" i="9"/>
  <c r="L61" i="9"/>
  <c r="Y64" i="17"/>
  <c r="Y25" i="18"/>
  <c r="P29" i="17"/>
  <c r="P45" i="18"/>
  <c r="I20" i="18"/>
  <c r="I8" i="18" s="1"/>
  <c r="U8" i="18"/>
  <c r="Y18" i="17"/>
  <c r="Y50" i="17"/>
  <c r="Y84" i="17"/>
  <c r="X9" i="17"/>
  <c r="Y12" i="17"/>
  <c r="W59" i="18"/>
  <c r="F16" i="12"/>
  <c r="F8" i="12"/>
  <c r="I31" i="10"/>
  <c r="K28" i="10"/>
  <c r="W12" i="18"/>
  <c r="W16" i="18"/>
  <c r="W16" i="17"/>
  <c r="W21" i="17"/>
  <c r="W41" i="17"/>
  <c r="Y55" i="17"/>
  <c r="AD26" i="17"/>
  <c r="AD6" i="17" s="1"/>
  <c r="X79" i="17"/>
  <c r="G21" i="11"/>
  <c r="E11" i="11"/>
  <c r="E15" i="11"/>
  <c r="B30" i="19"/>
  <c r="F11" i="19"/>
  <c r="D8" i="19"/>
  <c r="K33" i="8"/>
  <c r="I36" i="8"/>
  <c r="I25" i="8"/>
  <c r="J42" i="9"/>
  <c r="J11" i="4"/>
  <c r="J35" i="9"/>
  <c r="L35" i="9"/>
  <c r="J62" i="9"/>
  <c r="F7" i="19"/>
  <c r="H33" i="10"/>
  <c r="I33" i="10" s="1"/>
  <c r="X80" i="17"/>
  <c r="F13" i="12"/>
  <c r="K29" i="10"/>
  <c r="Y24" i="18"/>
  <c r="W52" i="18"/>
  <c r="X11" i="17"/>
  <c r="Y44" i="17"/>
  <c r="X63" i="17"/>
  <c r="X82" i="17"/>
  <c r="G8" i="11"/>
  <c r="E39" i="19"/>
  <c r="K36" i="8"/>
  <c r="K25" i="8"/>
  <c r="G35" i="9"/>
  <c r="J60" i="9"/>
  <c r="E28" i="19"/>
  <c r="W62" i="18"/>
  <c r="Y25" i="17"/>
  <c r="O31" i="18"/>
  <c r="I8" i="8"/>
  <c r="Y68" i="17"/>
  <c r="K13" i="11"/>
  <c r="Y28" i="18"/>
  <c r="Y29" i="17"/>
  <c r="X45" i="18"/>
  <c r="Y62" i="18"/>
  <c r="G16" i="11"/>
  <c r="L34" i="9"/>
  <c r="D17" i="19"/>
  <c r="J34" i="9"/>
  <c r="G4" i="11"/>
  <c r="Y61" i="18"/>
  <c r="Y19" i="18"/>
  <c r="Q49" i="18"/>
  <c r="V20" i="17"/>
  <c r="X50" i="17"/>
  <c r="Y16" i="17"/>
  <c r="AA56" i="18"/>
  <c r="AA53" i="18" s="1"/>
  <c r="F10" i="12"/>
  <c r="W46" i="18"/>
  <c r="G9" i="11"/>
  <c r="D18" i="19"/>
  <c r="E25" i="19"/>
  <c r="L40" i="9"/>
  <c r="J43" i="9"/>
  <c r="J41" i="9"/>
  <c r="G41" i="26"/>
  <c r="G42" i="26" s="1"/>
  <c r="E69" i="19"/>
  <c r="F53" i="8"/>
  <c r="F41" i="8"/>
  <c r="H16" i="9"/>
  <c r="H70" i="9"/>
  <c r="F37" i="10"/>
  <c r="F23" i="10"/>
  <c r="F23" i="11"/>
  <c r="G23" i="11" s="1"/>
  <c r="G19" i="11"/>
  <c r="I18" i="8"/>
  <c r="H20" i="8"/>
  <c r="I39" i="8"/>
  <c r="D6" i="19"/>
  <c r="L26" i="9"/>
  <c r="K68" i="9"/>
  <c r="L68" i="9" s="1"/>
  <c r="I15" i="9"/>
  <c r="J9" i="9"/>
  <c r="J7" i="26"/>
  <c r="I9" i="26"/>
  <c r="G16" i="9"/>
  <c r="G70" i="9"/>
  <c r="F20" i="12"/>
  <c r="G41" i="8"/>
  <c r="E7" i="11"/>
  <c r="E5" i="11"/>
  <c r="H35" i="10"/>
  <c r="F20" i="19"/>
  <c r="E6" i="11"/>
  <c r="K8" i="11"/>
  <c r="K15" i="11"/>
  <c r="J16" i="11"/>
  <c r="E50" i="19"/>
  <c r="E49" i="19"/>
  <c r="E51" i="19" s="1"/>
  <c r="G58" i="19"/>
  <c r="G61" i="19" s="1"/>
  <c r="G63" i="19" s="1"/>
  <c r="I64" i="9"/>
  <c r="I26" i="9"/>
  <c r="G22" i="10"/>
  <c r="D7" i="19"/>
  <c r="D24" i="19" s="1"/>
  <c r="G12" i="11"/>
  <c r="F5" i="12"/>
  <c r="E9" i="11"/>
  <c r="K11" i="11"/>
  <c r="E4" i="11"/>
  <c r="E17" i="11" s="1"/>
  <c r="E14" i="11"/>
  <c r="G35" i="10"/>
  <c r="K35" i="10" s="1"/>
  <c r="F57" i="8"/>
  <c r="M62" i="8" s="1"/>
  <c r="H64" i="9"/>
  <c r="L64" i="9" s="1"/>
  <c r="L20" i="9"/>
  <c r="K62" i="9"/>
  <c r="I25" i="26"/>
  <c r="K4" i="11"/>
  <c r="K17" i="11" s="1"/>
  <c r="F59" i="8"/>
  <c r="C16" i="19"/>
  <c r="F8" i="19"/>
  <c r="I38" i="9"/>
  <c r="J38" i="9" s="1"/>
  <c r="C24" i="19"/>
  <c r="F20" i="11"/>
  <c r="G20" i="11" s="1"/>
  <c r="J11" i="11"/>
  <c r="G37" i="8"/>
  <c r="K37" i="8" s="1"/>
  <c r="J7" i="9"/>
  <c r="AA6" i="17" l="1"/>
  <c r="AA2" i="17" s="1"/>
  <c r="Q6" i="17"/>
  <c r="P31" i="18"/>
  <c r="Q31" i="18"/>
  <c r="F54" i="8"/>
  <c r="F63" i="8" s="1"/>
  <c r="D25" i="19"/>
  <c r="G29" i="26"/>
  <c r="F30" i="19"/>
  <c r="AD2" i="17"/>
  <c r="AB2" i="17"/>
  <c r="AF2" i="17"/>
  <c r="AA3" i="18"/>
  <c r="AC3" i="18"/>
  <c r="AA31" i="18"/>
  <c r="AB3" i="18"/>
  <c r="AA8" i="18"/>
  <c r="AA6" i="18" s="1"/>
  <c r="P6" i="17"/>
  <c r="Y53" i="18"/>
  <c r="F28" i="19"/>
  <c r="F61" i="19"/>
  <c r="F63" i="19" s="1"/>
  <c r="E61" i="19"/>
  <c r="W58" i="18"/>
  <c r="Y58" i="18"/>
  <c r="X20" i="17"/>
  <c r="Y20" i="17"/>
  <c r="W31" i="18"/>
  <c r="F6" i="19"/>
  <c r="E23" i="19"/>
  <c r="Y8" i="18"/>
  <c r="O6" i="18"/>
  <c r="X58" i="18"/>
  <c r="P8" i="18"/>
  <c r="V6" i="17"/>
  <c r="Y35" i="18"/>
  <c r="L62" i="9"/>
  <c r="G51" i="26"/>
  <c r="V31" i="18"/>
  <c r="X31" i="18" s="1"/>
  <c r="D102" i="17"/>
  <c r="I27" i="26"/>
  <c r="J27" i="26" s="1"/>
  <c r="J25" i="26"/>
  <c r="I35" i="10"/>
  <c r="E70" i="19"/>
  <c r="J9" i="26"/>
  <c r="I11" i="26"/>
  <c r="H22" i="8"/>
  <c r="I20" i="8"/>
  <c r="J26" i="9"/>
  <c r="I68" i="9"/>
  <c r="J68" i="9" s="1"/>
  <c r="J15" i="9"/>
  <c r="I37" i="8"/>
  <c r="H37" i="10"/>
  <c r="F16" i="19"/>
  <c r="D16" i="19"/>
  <c r="D23" i="19" s="1"/>
  <c r="G37" i="10"/>
  <c r="G23" i="10"/>
  <c r="J64" i="9"/>
  <c r="C23" i="19"/>
  <c r="E71" i="19"/>
  <c r="X6" i="17" l="1"/>
  <c r="Y6" i="17"/>
  <c r="Y31" i="18"/>
  <c r="I29" i="26"/>
  <c r="J11" i="26"/>
  <c r="H41" i="8"/>
  <c r="I22" i="8"/>
  <c r="I70" i="9"/>
</calcChain>
</file>

<file path=xl/sharedStrings.xml><?xml version="1.0" encoding="utf-8"?>
<sst xmlns="http://schemas.openxmlformats.org/spreadsheetml/2006/main" count="1031" uniqueCount="536">
  <si>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</si>
  <si>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</si>
  <si>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</si>
  <si>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</si>
  <si>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</si>
  <si>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</si>
  <si>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</si>
  <si>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</si>
  <si>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</si>
  <si>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</si>
  <si>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</si>
  <si>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</si>
  <si>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</si>
  <si>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</si>
  <si>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</si>
  <si>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</si>
  <si>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</si>
  <si>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</si>
  <si>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</si>
  <si>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</si>
  <si>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</si>
  <si>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</si>
  <si>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</si>
  <si>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</si>
  <si>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</si>
  <si>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</si>
  <si>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</si>
  <si>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</si>
  <si>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</si>
  <si>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</si>
  <si>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</si>
  <si>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</si>
  <si>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</si>
  <si>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</si>
  <si>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</si>
  <si>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</si>
  <si>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</si>
  <si>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</si>
  <si>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</si>
  <si>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</si>
  <si>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</si>
  <si>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</si>
  <si>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</si>
  <si>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</si>
  <si>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</si>
  <si>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</si>
  <si>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</si>
  <si>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</si>
  <si>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</si>
  <si>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</si>
  <si>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</si>
  <si>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</si>
  <si>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</si>
  <si>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</si>
  <si>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</si>
  <si>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</si>
  <si>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</si>
  <si>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</si>
  <si>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</si>
  <si>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</si>
  <si>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</si>
  <si>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</si>
  <si>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</si>
  <si>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</si>
  <si>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</si>
  <si>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</si>
  <si>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</si>
  <si>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</si>
  <si>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</si>
  <si>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</si>
  <si>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</si>
  <si>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</si>
  <si>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</si>
  <si>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</si>
  <si>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</si>
  <si>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</si>
  <si>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</si>
  <si>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</si>
  <si>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</si>
  <si>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</si>
  <si>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</si>
  <si>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</si>
  <si>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</si>
  <si>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</si>
  <si>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</si>
  <si>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</si>
  <si>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</si>
  <si>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</si>
  <si>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</si>
  <si>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</si>
  <si>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</si>
  <si>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</si>
  <si>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</si>
  <si>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</si>
  <si>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</si>
  <si>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</si>
  <si>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</si>
  <si>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</si>
  <si>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</si>
  <si>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</si>
  <si>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</si>
  <si>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</si>
  <si>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</si>
  <si>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</si>
  <si>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</si>
  <si>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</si>
  <si>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</si>
  <si>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</si>
  <si>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</si>
  <si>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</si>
  <si>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</si>
  <si>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</si>
  <si>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</si>
  <si>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</si>
  <si>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</si>
  <si>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</si>
  <si>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</si>
  <si>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</si>
  <si>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</si>
  <si>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</si>
  <si>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</si>
  <si>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</si>
  <si>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</si>
  <si>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</si>
  <si>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</si>
  <si>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</si>
  <si>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</si>
  <si>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</si>
  <si>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</si>
  <si>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</si>
  <si>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</si>
  <si>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</si>
  <si>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</si>
  <si>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</si>
  <si>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</si>
  <si>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</si>
  <si>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</si>
  <si>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</si>
  <si>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</si>
  <si>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</si>
  <si>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</si>
  <si>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</si>
  <si>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</si>
  <si>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</si>
  <si>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</si>
  <si>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</si>
  <si>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</si>
  <si>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</si>
  <si>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</si>
  <si>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</si>
  <si>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</si>
  <si>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</si>
  <si>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</si>
  <si>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</si>
  <si>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</si>
  <si>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</si>
  <si>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</si>
  <si>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</si>
  <si>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</si>
  <si>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</si>
  <si>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</si>
  <si>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</si>
  <si>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</si>
  <si>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</si>
  <si>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</si>
  <si>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</si>
  <si>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</si>
  <si>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</si>
  <si>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</si>
  <si>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</si>
  <si>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</si>
  <si>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</si>
  <si>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</si>
  <si>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</si>
  <si>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</si>
  <si>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</si>
  <si>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</si>
  <si>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</si>
  <si>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</si>
  <si>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</si>
  <si>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</si>
  <si>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</si>
  <si>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</si>
  <si>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</si>
  <si>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</si>
  <si>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</si>
  <si>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</si>
  <si>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</si>
  <si>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</si>
  <si>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</si>
  <si>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</si>
  <si>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</si>
  <si>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</si>
  <si>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</si>
  <si>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</si>
  <si>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</si>
  <si>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</si>
  <si>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</si>
  <si>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</si>
  <si>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</si>
  <si>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</si>
  <si>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</si>
  <si>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</si>
  <si>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</si>
  <si>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</si>
  <si>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</si>
  <si>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</si>
  <si>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</si>
  <si>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</si>
  <si>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</si>
  <si>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</si>
  <si>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</si>
  <si>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</si>
  <si>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</si>
  <si>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</si>
  <si>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</si>
  <si>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</si>
  <si>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</si>
  <si>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</si>
  <si>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</si>
  <si>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</si>
  <si>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</si>
  <si>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</si>
  <si>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</si>
  <si>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</si>
  <si>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</si>
  <si>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</si>
  <si>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</si>
  <si>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</si>
  <si>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</si>
  <si>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</si>
  <si>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</si>
  <si>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</si>
  <si>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</si>
  <si>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</si>
  <si>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</si>
  <si>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</si>
  <si>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  <charset val="238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</si>
  <si>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  <charset val="238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</si>
  <si>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</si>
  <si>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</si>
  <si>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</si>
  <si>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</si>
  <si>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</si>
  <si>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</si>
  <si>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</si>
  <si>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</si>
  <si>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</si>
  <si>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</si>
  <si>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</si>
  <si>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</si>
  <si>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</si>
  <si>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</si>
  <si>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</si>
  <si>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</si>
  <si>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</si>
  <si>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</si>
  <si>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</si>
  <si>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</si>
  <si>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</si>
  <si>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</si>
  <si>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</si>
  <si>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</si>
  <si>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</si>
  <si>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</si>
  <si>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</si>
  <si>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</si>
  <si>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</si>
  <si>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</si>
  <si>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</si>
  <si>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</si>
  <si>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</si>
  <si>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</si>
  <si>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</si>
  <si>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</si>
  <si>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</si>
  <si>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</si>
  <si>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</si>
  <si>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</si>
  <si>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</si>
  <si>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</si>
  <si>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</si>
  <si>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</si>
  <si>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</si>
  <si>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</si>
  <si>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</si>
  <si>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</si>
  <si>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</si>
  <si>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</si>
  <si>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</si>
  <si>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</si>
  <si>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</si>
  <si>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</si>
  <si>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</si>
  <si>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</si>
  <si>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</si>
  <si>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</si>
  <si>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</si>
  <si>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</si>
  <si>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</si>
  <si>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</si>
  <si>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</si>
  <si>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</si>
  <si>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</si>
  <si>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</si>
  <si>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</si>
  <si>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</si>
  <si>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</si>
  <si>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</si>
  <si>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</si>
  <si>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</si>
  <si>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</si>
  <si>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</si>
  <si>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</si>
  <si>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</si>
  <si>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</si>
  <si>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</si>
  <si>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</si>
  <si>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</si>
  <si>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</si>
  <si>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</si>
  <si>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</si>
  <si>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</si>
  <si>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</si>
  <si>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</si>
  <si>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</si>
  <si>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</si>
  <si>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</si>
  <si>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</si>
  <si>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</si>
  <si>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</si>
  <si>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</si>
  <si>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</si>
  <si>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</si>
  <si>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</si>
  <si>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</si>
  <si>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</si>
  <si>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</si>
  <si>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</si>
  <si>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</si>
  <si>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</si>
  <si>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</si>
  <si>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</si>
  <si>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</si>
  <si>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</si>
  <si>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charset val="238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</si>
  <si>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</si>
  <si>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</si>
  <si>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</si>
  <si>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</si>
  <si>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</si>
  <si>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</si>
  <si>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</si>
  <si>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</si>
  <si>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</si>
  <si>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</si>
  <si>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</si>
  <si>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</si>
  <si>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</si>
  <si>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</si>
  <si>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</si>
  <si>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</si>
  <si>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</si>
  <si>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</si>
  <si>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</si>
  <si>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</si>
  <si>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</si>
  <si>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</si>
  <si>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</si>
  <si>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</si>
  <si>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</si>
  <si>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</si>
  <si>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</si>
  <si>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</si>
  <si>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</si>
  <si>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</si>
  <si>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</si>
  <si>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</si>
  <si>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</si>
  <si>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</si>
  <si>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</si>
  <si>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</si>
  <si>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</si>
  <si>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</si>
  <si>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</si>
  <si>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</si>
  <si>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</si>
  <si>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</si>
  <si>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</si>
  <si>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</si>
  <si>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</si>
  <si>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</si>
  <si>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</si>
  <si>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</si>
  <si>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</si>
  <si>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</si>
  <si>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</si>
  <si>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</si>
  <si>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</si>
  <si>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</si>
  <si>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</si>
  <si>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</si>
  <si>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</si>
  <si>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</si>
  <si>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</si>
  <si>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</si>
  <si>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</si>
  <si>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</si>
  <si>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</si>
  <si>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</si>
  <si>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</si>
  <si>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</si>
  <si>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</si>
  <si>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</si>
  <si>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</si>
  <si>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</si>
  <si>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</si>
  <si>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</si>
  <si>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</si>
  <si>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</si>
  <si>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</si>
  <si>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</si>
  <si>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</si>
  <si>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</si>
  <si>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</si>
  <si>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</si>
  <si>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</si>
  <si>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</si>
  <si>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</si>
  <si>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</si>
  <si>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</si>
  <si>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</si>
  <si>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</si>
  <si>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</si>
  <si>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</si>
  <si>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</si>
  <si>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</si>
  <si>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</si>
  <si>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</si>
  <si>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</si>
  <si>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</si>
  <si>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</si>
  <si>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</si>
  <si>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</si>
  <si>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</si>
  <si>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</si>
  <si>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</si>
  <si>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</si>
  <si>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</si>
  <si>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</si>
  <si>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</si>
  <si>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</si>
  <si>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</si>
  <si>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</si>
  <si>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</si>
  <si>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</si>
  <si>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</si>
  <si>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</si>
  <si>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</si>
  <si>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</si>
  <si>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</si>
  <si>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</si>
  <si>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</si>
  <si>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</si>
  <si>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</si>
  <si>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</si>
  <si>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</si>
  <si>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</si>
  <si>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</si>
  <si>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</si>
  <si>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</si>
  <si>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</si>
  <si>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</si>
  <si>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</si>
  <si>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</si>
  <si>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</si>
  <si>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</si>
  <si>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</si>
  <si>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</si>
  <si>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</si>
  <si>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</si>
  <si>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</si>
  <si>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</si>
  <si>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</si>
  <si>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</si>
  <si>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</si>
  <si>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</si>
  <si>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</si>
  <si>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</si>
  <si>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</si>
  <si>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</si>
  <si>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</si>
  <si>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</si>
  <si>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</si>
  <si>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</si>
  <si>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</si>
  <si>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</si>
  <si>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</si>
  <si>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</si>
  <si>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</si>
  <si>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</si>
  <si>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</si>
  <si>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</si>
  <si>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</si>
  <si>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</si>
  <si>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</si>
  <si>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</si>
  <si>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</si>
  <si>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</si>
  <si>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</si>
  <si>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</si>
  <si>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</si>
  <si>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</si>
  <si>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</si>
  <si>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</si>
  <si>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</si>
  <si>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</si>
  <si>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</si>
  <si>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</si>
  <si>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>Schválený rozpočet   (SR)</t>
  </si>
  <si>
    <t>Upravený rozpočet 
(UR)</t>
  </si>
  <si>
    <t>Příjmy:</t>
  </si>
  <si>
    <t>Výdaje:</t>
  </si>
  <si>
    <t>3.</t>
  </si>
  <si>
    <t>Jméno a podpis</t>
  </si>
  <si>
    <t>(vždy vedoucí odboru)</t>
  </si>
  <si>
    <t xml:space="preserve">Zdůvodnění přesunu: </t>
  </si>
  <si>
    <t>O.Fricová</t>
  </si>
  <si>
    <t>Olga Fricová</t>
  </si>
  <si>
    <t>Finanční a školství</t>
  </si>
  <si>
    <t>Datum přijetí na OFŠ a podpis:</t>
  </si>
  <si>
    <t xml:space="preserve">Neinvestiční dotace z rozpočtu KUKK na účel ,, Vytvoření německé a anglické mutace informačního portálu města OSTROV".  </t>
  </si>
  <si>
    <t xml:space="preserve">Převod  dotace  DK z rozpočtu KUKK,  na účel ,,Vytvoření německé a anglické mutace informačního portálu města OSTROV".  </t>
  </si>
  <si>
    <t>Ing. Alena Novotná,Ph.D.</t>
  </si>
  <si>
    <t>Žádáme  o zařazení příjmů a výdajů do rozpočtu Města  Ostrov na rok  2020  v celkové výši 20 000,00 Kč. Finanční prostředky jsou přijaty z rozpočtu  KUKK, jako průtoková neinvestiční dotace pro DK Ostrov, příspěvková organizace. Účel dotace  :  ,, Vytvoření německé a anglické mutace informačního portálu města OSTROV".</t>
  </si>
  <si>
    <t>RO č. 88/2020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</si>
</sst>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#00"/>
    <numFmt numFmtId="165" formatCode="d/m/yy"/>
    <numFmt numFmtId="166" formatCode="0.0"/>
  </numFmts>
  <fonts count="50" x14ac:knownFonts="1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i/>
      <sz val="10"/>
      <name val="Arial CE"/>
      <family val="2"/>
      <charset val="238"/>
    </font>
    <font>
      <i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charset val="238"/>
    </font>
    <font>
      <b/>
      <sz val="11"/>
      <name val="Arial CE"/>
      <family val="2"/>
      <charset val="238"/>
    </font>
    <font>
      <b/>
      <i/>
      <sz val="11"/>
      <name val="Arial CE"/>
      <family val="2"/>
      <charset val="238"/>
    </font>
    <font>
      <i/>
      <sz val="11"/>
      <name val="Arial CE"/>
      <family val="2"/>
      <charset val="238"/>
    </font>
    <font>
      <sz val="11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0"/>
      <name val="Arial CE"/>
      <charset val="238"/>
    </font>
    <font>
      <b/>
      <sz val="8"/>
      <name val="Arial CE"/>
      <family val="2"/>
      <charset val="238"/>
    </font>
    <font>
      <b/>
      <sz val="14"/>
      <name val="Arial CE"/>
      <family val="2"/>
      <charset val="238"/>
    </font>
    <font>
      <i/>
      <sz val="10"/>
      <color indexed="10"/>
      <name val="Arial CE"/>
      <family val="2"/>
      <charset val="238"/>
    </font>
    <font>
      <b/>
      <i/>
      <sz val="14"/>
      <name val="Arial CE"/>
      <family val="2"/>
      <charset val="238"/>
    </font>
    <font>
      <sz val="11"/>
      <name val="Arial CE"/>
      <charset val="238"/>
    </font>
    <font>
      <sz val="11"/>
      <name val="Times New Roman CE"/>
      <family val="1"/>
      <charset val="238"/>
    </font>
    <font>
      <sz val="11"/>
      <color indexed="10"/>
      <name val="Arial CE"/>
      <family val="2"/>
      <charset val="238"/>
    </font>
    <font>
      <sz val="11"/>
      <color indexed="12"/>
      <name val="Arial CE"/>
      <family val="2"/>
      <charset val="238"/>
    </font>
    <font>
      <i/>
      <sz val="11"/>
      <name val="Arial CE"/>
      <charset val="238"/>
    </font>
    <font>
      <b/>
      <u/>
      <sz val="11"/>
      <name val="Arial CE"/>
      <family val="2"/>
      <charset val="238"/>
    </font>
    <font>
      <b/>
      <u/>
      <sz val="14"/>
      <name val="Arial CE"/>
      <family val="2"/>
      <charset val="238"/>
    </font>
    <font>
      <b/>
      <u/>
      <sz val="10"/>
      <name val="Arial CE"/>
      <family val="2"/>
      <charset val="238"/>
    </font>
    <font>
      <b/>
      <sz val="11"/>
      <name val="Arial CE"/>
      <charset val="238"/>
    </font>
    <font>
      <b/>
      <sz val="12"/>
      <name val="Arial CE"/>
      <charset val="238"/>
    </font>
    <font>
      <b/>
      <i/>
      <sz val="11"/>
      <name val="Arial CE"/>
      <charset val="238"/>
    </font>
    <font>
      <sz val="10"/>
      <name val="Arial CE"/>
      <charset val="238"/>
    </font>
    <font>
      <i/>
      <sz val="11"/>
      <color indexed="10"/>
      <name val="Arial CE"/>
      <charset val="238"/>
    </font>
    <font>
      <b/>
      <sz val="11"/>
      <color indexed="14"/>
      <name val="Arial CE"/>
      <charset val="238"/>
    </font>
    <font>
      <i/>
      <sz val="11"/>
      <color indexed="12"/>
      <name val="Arial CE"/>
      <charset val="238"/>
    </font>
    <font>
      <sz val="11"/>
      <color indexed="10"/>
      <name val="Arial CE"/>
      <charset val="238"/>
    </font>
    <font>
      <i/>
      <sz val="11"/>
      <color indexed="10"/>
      <name val="Arial"/>
      <family val="2"/>
      <charset val="238"/>
    </font>
    <font>
      <sz val="11"/>
      <color indexed="14"/>
      <name val="Arial CE"/>
      <charset val="238"/>
    </font>
    <font>
      <sz val="12"/>
      <color indexed="10"/>
      <name val="Times New Roman"/>
      <family val="1"/>
      <charset val="238"/>
    </font>
    <font>
      <sz val="12"/>
      <name val="Arial CE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 CE"/>
      <charset val="238"/>
    </font>
    <font>
      <b/>
      <u/>
      <sz val="14"/>
      <name val="Arial CE"/>
      <charset val="238"/>
    </font>
    <font>
      <sz val="12"/>
      <color theme="1"/>
      <name val="Arial CE"/>
      <charset val="238"/>
    </font>
    <font>
      <sz val="12"/>
      <color theme="1"/>
      <name val="Arial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5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0" fillId="0" borderId="0" xfId="0" applyNumberFormat="1"/>
    <xf numFmtId="0" fontId="13" fillId="0" borderId="0" xfId="0" applyFont="1"/>
    <xf numFmtId="0" fontId="0" fillId="0" borderId="0" xfId="0" applyFill="1"/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Continuous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2" xfId="0" applyFont="1" applyFill="1" applyBorder="1"/>
    <xf numFmtId="3" fontId="0" fillId="0" borderId="2" xfId="0" applyNumberFormat="1" applyBorder="1"/>
    <xf numFmtId="3" fontId="0" fillId="0" borderId="2" xfId="0" applyNumberFormat="1" applyFill="1" applyBorder="1"/>
    <xf numFmtId="3" fontId="11" fillId="0" borderId="2" xfId="0" applyNumberFormat="1" applyFont="1" applyFill="1" applyBorder="1"/>
    <xf numFmtId="0" fontId="13" fillId="2" borderId="2" xfId="0" applyFont="1" applyFill="1" applyBorder="1" applyAlignment="1">
      <alignment horizontal="center"/>
    </xf>
    <xf numFmtId="0" fontId="13" fillId="2" borderId="2" xfId="0" applyFont="1" applyFill="1" applyBorder="1"/>
    <xf numFmtId="3" fontId="13" fillId="2" borderId="2" xfId="0" applyNumberFormat="1" applyFont="1" applyFill="1" applyBorder="1"/>
    <xf numFmtId="3" fontId="11" fillId="0" borderId="2" xfId="0" applyNumberFormat="1" applyFont="1" applyBorder="1"/>
    <xf numFmtId="0" fontId="11" fillId="0" borderId="2" xfId="0" applyFont="1" applyFill="1" applyBorder="1"/>
    <xf numFmtId="0" fontId="8" fillId="0" borderId="2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164" fontId="13" fillId="2" borderId="2" xfId="0" applyNumberFormat="1" applyFont="1" applyFill="1" applyBorder="1" applyAlignment="1">
      <alignment horizontal="center"/>
    </xf>
    <xf numFmtId="3" fontId="15" fillId="0" borderId="2" xfId="0" applyNumberFormat="1" applyFont="1" applyFill="1" applyBorder="1"/>
    <xf numFmtId="0" fontId="16" fillId="0" borderId="0" xfId="0" applyFont="1"/>
    <xf numFmtId="0" fontId="13" fillId="0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right"/>
    </xf>
    <xf numFmtId="3" fontId="3" fillId="0" borderId="2" xfId="0" applyNumberFormat="1" applyFont="1" applyFill="1" applyBorder="1"/>
    <xf numFmtId="0" fontId="13" fillId="2" borderId="2" xfId="0" applyFont="1" applyFill="1" applyBorder="1" applyAlignment="1">
      <alignment horizontal="centerContinuous"/>
    </xf>
    <xf numFmtId="0" fontId="11" fillId="0" borderId="2" xfId="0" applyFont="1" applyBorder="1"/>
    <xf numFmtId="3" fontId="0" fillId="0" borderId="0" xfId="0" applyNumberFormat="1" applyBorder="1"/>
    <xf numFmtId="0" fontId="3" fillId="0" borderId="2" xfId="0" applyFont="1" applyBorder="1" applyAlignment="1">
      <alignment horizontal="center"/>
    </xf>
    <xf numFmtId="3" fontId="5" fillId="0" borderId="3" xfId="0" applyNumberFormat="1" applyFont="1" applyFill="1" applyBorder="1"/>
    <xf numFmtId="3" fontId="0" fillId="0" borderId="4" xfId="0" applyNumberFormat="1" applyFill="1" applyBorder="1"/>
    <xf numFmtId="3" fontId="0" fillId="0" borderId="4" xfId="0" applyNumberFormat="1" applyBorder="1"/>
    <xf numFmtId="0" fontId="3" fillId="0" borderId="0" xfId="0" applyFont="1" applyFill="1"/>
    <xf numFmtId="3" fontId="5" fillId="0" borderId="2" xfId="0" applyNumberFormat="1" applyFont="1" applyFill="1" applyBorder="1"/>
    <xf numFmtId="0" fontId="0" fillId="0" borderId="5" xfId="0" applyBorder="1"/>
    <xf numFmtId="3" fontId="11" fillId="0" borderId="0" xfId="0" applyNumberFormat="1" applyFont="1" applyBorder="1"/>
    <xf numFmtId="0" fontId="0" fillId="0" borderId="0" xfId="0" applyBorder="1"/>
    <xf numFmtId="0" fontId="3" fillId="0" borderId="0" xfId="0" applyFont="1" applyBorder="1"/>
    <xf numFmtId="0" fontId="5" fillId="0" borderId="0" xfId="0" applyFont="1" applyFill="1" applyBorder="1"/>
    <xf numFmtId="3" fontId="18" fillId="0" borderId="2" xfId="0" applyNumberFormat="1" applyFont="1" applyFill="1" applyBorder="1"/>
    <xf numFmtId="3" fontId="5" fillId="0" borderId="0" xfId="0" applyNumberFormat="1" applyFont="1" applyFill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0" fontId="3" fillId="3" borderId="0" xfId="0" applyFont="1" applyFill="1"/>
    <xf numFmtId="3" fontId="3" fillId="0" borderId="0" xfId="0" applyNumberFormat="1" applyFont="1" applyBorder="1"/>
    <xf numFmtId="0" fontId="0" fillId="0" borderId="6" xfId="0" applyBorder="1"/>
    <xf numFmtId="3" fontId="0" fillId="0" borderId="6" xfId="0" applyNumberFormat="1" applyBorder="1"/>
    <xf numFmtId="0" fontId="5" fillId="0" borderId="0" xfId="0" applyFont="1" applyFill="1"/>
    <xf numFmtId="3" fontId="0" fillId="0" borderId="0" xfId="0" applyNumberFormat="1" applyFill="1"/>
    <xf numFmtId="3" fontId="3" fillId="0" borderId="0" xfId="0" applyNumberFormat="1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21" fillId="3" borderId="0" xfId="0" applyFont="1" applyFill="1" applyAlignment="1">
      <alignment horizontal="centerContinuous"/>
    </xf>
    <xf numFmtId="0" fontId="21" fillId="3" borderId="0" xfId="0" applyFont="1" applyFill="1" applyAlignment="1">
      <alignment horizontal="center"/>
    </xf>
    <xf numFmtId="0" fontId="0" fillId="3" borderId="0" xfId="0" applyFill="1"/>
    <xf numFmtId="0" fontId="19" fillId="3" borderId="0" xfId="0" applyFont="1" applyFill="1" applyAlignment="1">
      <alignment horizontal="centerContinuous"/>
    </xf>
    <xf numFmtId="165" fontId="0" fillId="3" borderId="0" xfId="0" applyNumberFormat="1" applyFill="1"/>
    <xf numFmtId="0" fontId="19" fillId="0" borderId="0" xfId="0" applyFont="1" applyFill="1" applyAlignment="1"/>
    <xf numFmtId="165" fontId="20" fillId="0" borderId="3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5" fillId="0" borderId="0" xfId="0" applyFont="1"/>
    <xf numFmtId="3" fontId="19" fillId="0" borderId="2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19" fillId="0" borderId="0" xfId="0" applyNumberFormat="1" applyFont="1" applyAlignment="1">
      <alignment horizontal="center"/>
    </xf>
    <xf numFmtId="3" fontId="11" fillId="0" borderId="0" xfId="0" applyNumberFormat="1" applyFont="1"/>
    <xf numFmtId="10" fontId="0" fillId="0" borderId="0" xfId="0" applyNumberFormat="1"/>
    <xf numFmtId="3" fontId="3" fillId="0" borderId="0" xfId="0" applyNumberFormat="1" applyFont="1"/>
    <xf numFmtId="10" fontId="0" fillId="0" borderId="0" xfId="0" applyNumberFormat="1" applyFill="1"/>
    <xf numFmtId="3" fontId="11" fillId="0" borderId="0" xfId="0" applyNumberFormat="1" applyFont="1" applyFill="1"/>
    <xf numFmtId="0" fontId="18" fillId="0" borderId="0" xfId="0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3" fontId="1" fillId="0" borderId="0" xfId="0" applyNumberFormat="1" applyFont="1" applyFill="1"/>
    <xf numFmtId="0" fontId="5" fillId="0" borderId="7" xfId="0" applyFont="1" applyBorder="1" applyAlignment="1">
      <alignment horizontal="center"/>
    </xf>
    <xf numFmtId="164" fontId="19" fillId="0" borderId="7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10" fontId="5" fillId="0" borderId="2" xfId="0" applyNumberFormat="1" applyFont="1" applyBorder="1"/>
    <xf numFmtId="10" fontId="5" fillId="0" borderId="0" xfId="0" applyNumberFormat="1" applyFont="1" applyBorder="1"/>
    <xf numFmtId="3" fontId="5" fillId="0" borderId="8" xfId="0" applyNumberFormat="1" applyFont="1" applyBorder="1"/>
    <xf numFmtId="0" fontId="19" fillId="0" borderId="0" xfId="0" applyFont="1" applyAlignment="1">
      <alignment horizontal="center"/>
    </xf>
    <xf numFmtId="3" fontId="5" fillId="4" borderId="0" xfId="0" applyNumberFormat="1" applyFont="1" applyFill="1"/>
    <xf numFmtId="3" fontId="5" fillId="0" borderId="0" xfId="0" applyNumberFormat="1" applyFont="1" applyFill="1"/>
    <xf numFmtId="10" fontId="5" fillId="0" borderId="0" xfId="0" applyNumberFormat="1" applyFont="1" applyFill="1"/>
    <xf numFmtId="0" fontId="19" fillId="0" borderId="0" xfId="0" applyFont="1" applyBorder="1" applyAlignment="1"/>
    <xf numFmtId="164" fontId="19" fillId="0" borderId="7" xfId="0" applyNumberFormat="1" applyFont="1" applyBorder="1" applyAlignment="1">
      <alignment horizontal="centerContinuous"/>
    </xf>
    <xf numFmtId="3" fontId="5" fillId="0" borderId="6" xfId="0" applyNumberFormat="1" applyFont="1" applyBorder="1"/>
    <xf numFmtId="3" fontId="5" fillId="0" borderId="2" xfId="0" applyNumberFormat="1" applyFont="1" applyBorder="1"/>
    <xf numFmtId="3" fontId="5" fillId="0" borderId="0" xfId="0" applyNumberFormat="1" applyFont="1" applyBorder="1"/>
    <xf numFmtId="0" fontId="3" fillId="0" borderId="0" xfId="0" applyFont="1"/>
    <xf numFmtId="0" fontId="18" fillId="0" borderId="7" xfId="0" applyFont="1" applyBorder="1" applyAlignment="1">
      <alignment horizontal="center"/>
    </xf>
    <xf numFmtId="164" fontId="18" fillId="0" borderId="7" xfId="0" applyNumberFormat="1" applyFont="1" applyBorder="1" applyAlignment="1">
      <alignment horizontal="center"/>
    </xf>
    <xf numFmtId="0" fontId="19" fillId="0" borderId="0" xfId="0" applyFont="1" applyAlignment="1">
      <alignment horizontal="centerContinuous"/>
    </xf>
    <xf numFmtId="3" fontId="19" fillId="0" borderId="0" xfId="0" applyNumberFormat="1" applyFont="1"/>
    <xf numFmtId="0" fontId="19" fillId="0" borderId="0" xfId="0" applyFont="1" applyAlignment="1"/>
    <xf numFmtId="0" fontId="19" fillId="0" borderId="0" xfId="0" applyFont="1"/>
    <xf numFmtId="0" fontId="5" fillId="0" borderId="0" xfId="0" applyFont="1" applyAlignment="1">
      <alignment horizontal="left"/>
    </xf>
    <xf numFmtId="3" fontId="5" fillId="0" borderId="0" xfId="0" applyNumberFormat="1" applyFont="1"/>
    <xf numFmtId="0" fontId="0" fillId="0" borderId="0" xfId="0" applyAlignment="1">
      <alignment horizontal="right"/>
    </xf>
    <xf numFmtId="165" fontId="5" fillId="0" borderId="0" xfId="0" applyNumberFormat="1" applyFont="1" applyFill="1" applyAlignment="1">
      <alignment horizontal="center"/>
    </xf>
    <xf numFmtId="3" fontId="19" fillId="0" borderId="3" xfId="0" applyNumberFormat="1" applyFont="1" applyBorder="1" applyAlignment="1">
      <alignment horizontal="center"/>
    </xf>
    <xf numFmtId="0" fontId="0" fillId="0" borderId="7" xfId="0" applyBorder="1"/>
    <xf numFmtId="164" fontId="19" fillId="0" borderId="0" xfId="0" applyNumberFormat="1" applyFont="1" applyBorder="1" applyAlignment="1">
      <alignment horizontal="centerContinuous"/>
    </xf>
    <xf numFmtId="3" fontId="5" fillId="0" borderId="3" xfId="0" applyNumberFormat="1" applyFont="1" applyBorder="1"/>
    <xf numFmtId="0" fontId="5" fillId="0" borderId="0" xfId="0" applyFont="1" applyBorder="1" applyAlignment="1">
      <alignment horizontal="right"/>
    </xf>
    <xf numFmtId="10" fontId="11" fillId="0" borderId="0" xfId="0" applyNumberFormat="1" applyFont="1"/>
    <xf numFmtId="3" fontId="5" fillId="0" borderId="5" xfId="0" applyNumberFormat="1" applyFont="1" applyBorder="1"/>
    <xf numFmtId="0" fontId="19" fillId="0" borderId="0" xfId="0" applyFont="1" applyFill="1" applyAlignment="1">
      <alignment horizontal="left"/>
    </xf>
    <xf numFmtId="164" fontId="18" fillId="0" borderId="7" xfId="0" applyNumberFormat="1" applyFont="1" applyBorder="1" applyAlignment="1">
      <alignment horizontal="centerContinuous"/>
    </xf>
    <xf numFmtId="0" fontId="5" fillId="0" borderId="3" xfId="0" applyFont="1" applyBorder="1" applyAlignment="1">
      <alignment horizontal="center"/>
    </xf>
    <xf numFmtId="0" fontId="19" fillId="0" borderId="0" xfId="0" applyNumberFormat="1" applyFont="1" applyAlignment="1">
      <alignment horizontal="right"/>
    </xf>
    <xf numFmtId="3" fontId="1" fillId="0" borderId="0" xfId="0" applyNumberFormat="1" applyFont="1"/>
    <xf numFmtId="0" fontId="1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64" fontId="18" fillId="0" borderId="0" xfId="0" applyNumberFormat="1" applyFont="1" applyBorder="1" applyAlignment="1">
      <alignment horizontal="centerContinuous"/>
    </xf>
    <xf numFmtId="0" fontId="11" fillId="0" borderId="0" xfId="0" applyFont="1"/>
    <xf numFmtId="3" fontId="11" fillId="0" borderId="7" xfId="0" applyNumberFormat="1" applyFont="1" applyBorder="1"/>
    <xf numFmtId="0" fontId="0" fillId="0" borderId="1" xfId="0" applyBorder="1" applyAlignment="1">
      <alignment horizontal="center"/>
    </xf>
    <xf numFmtId="3" fontId="14" fillId="2" borderId="2" xfId="0" applyNumberFormat="1" applyFont="1" applyFill="1" applyBorder="1"/>
    <xf numFmtId="0" fontId="0" fillId="0" borderId="9" xfId="0" applyBorder="1" applyAlignment="1">
      <alignment horizontal="center"/>
    </xf>
    <xf numFmtId="0" fontId="3" fillId="0" borderId="7" xfId="0" applyFont="1" applyBorder="1"/>
    <xf numFmtId="3" fontId="11" fillId="0" borderId="10" xfId="0" applyNumberFormat="1" applyFont="1" applyBorder="1"/>
    <xf numFmtId="0" fontId="11" fillId="0" borderId="10" xfId="0" applyFont="1" applyBorder="1"/>
    <xf numFmtId="0" fontId="11" fillId="5" borderId="0" xfId="0" applyFont="1" applyFill="1"/>
    <xf numFmtId="3" fontId="11" fillId="5" borderId="10" xfId="0" applyNumberFormat="1" applyFont="1" applyFill="1" applyBorder="1"/>
    <xf numFmtId="0" fontId="11" fillId="6" borderId="0" xfId="0" applyFont="1" applyFill="1"/>
    <xf numFmtId="0" fontId="11" fillId="0" borderId="0" xfId="0" applyFont="1" applyFill="1"/>
    <xf numFmtId="3" fontId="11" fillId="7" borderId="0" xfId="0" applyNumberFormat="1" applyFont="1" applyFill="1"/>
    <xf numFmtId="0" fontId="11" fillId="8" borderId="0" xfId="0" applyFont="1" applyFill="1"/>
    <xf numFmtId="3" fontId="11" fillId="8" borderId="10" xfId="0" applyNumberFormat="1" applyFont="1" applyFill="1" applyBorder="1"/>
    <xf numFmtId="3" fontId="11" fillId="5" borderId="0" xfId="0" applyNumberFormat="1" applyFont="1" applyFill="1"/>
    <xf numFmtId="3" fontId="11" fillId="8" borderId="0" xfId="0" applyNumberFormat="1" applyFont="1" applyFill="1"/>
    <xf numFmtId="0" fontId="11" fillId="9" borderId="0" xfId="0" applyFont="1" applyFill="1"/>
    <xf numFmtId="0" fontId="11" fillId="10" borderId="11" xfId="0" applyFont="1" applyFill="1" applyBorder="1"/>
    <xf numFmtId="0" fontId="11" fillId="10" borderId="0" xfId="0" applyFont="1" applyFill="1"/>
    <xf numFmtId="0" fontId="11" fillId="11" borderId="0" xfId="0" applyFont="1" applyFill="1"/>
    <xf numFmtId="0" fontId="11" fillId="11" borderId="10" xfId="0" applyFont="1" applyFill="1" applyBorder="1"/>
    <xf numFmtId="0" fontId="11" fillId="10" borderId="10" xfId="0" applyFont="1" applyFill="1" applyBorder="1"/>
    <xf numFmtId="0" fontId="11" fillId="12" borderId="0" xfId="0" applyFont="1" applyFill="1"/>
    <xf numFmtId="0" fontId="11" fillId="12" borderId="10" xfId="0" applyFont="1" applyFill="1" applyBorder="1"/>
    <xf numFmtId="0" fontId="11" fillId="13" borderId="10" xfId="0" applyFont="1" applyFill="1" applyBorder="1"/>
    <xf numFmtId="0" fontId="11" fillId="14" borderId="0" xfId="0" applyFont="1" applyFill="1"/>
    <xf numFmtId="3" fontId="11" fillId="14" borderId="10" xfId="0" applyNumberFormat="1" applyFont="1" applyFill="1" applyBorder="1"/>
    <xf numFmtId="3" fontId="11" fillId="12" borderId="10" xfId="0" applyNumberFormat="1" applyFont="1" applyFill="1" applyBorder="1"/>
    <xf numFmtId="0" fontId="11" fillId="13" borderId="11" xfId="0" applyFont="1" applyFill="1" applyBorder="1"/>
    <xf numFmtId="3" fontId="11" fillId="9" borderId="0" xfId="0" applyNumberFormat="1" applyFont="1" applyFill="1"/>
    <xf numFmtId="3" fontId="11" fillId="0" borderId="6" xfId="0" applyNumberFormat="1" applyFont="1" applyBorder="1"/>
    <xf numFmtId="9" fontId="5" fillId="0" borderId="0" xfId="0" applyNumberFormat="1" applyFont="1"/>
    <xf numFmtId="3" fontId="13" fillId="0" borderId="2" xfId="0" applyNumberFormat="1" applyFont="1" applyFill="1" applyBorder="1"/>
    <xf numFmtId="3" fontId="11" fillId="3" borderId="0" xfId="0" applyNumberFormat="1" applyFont="1" applyFill="1"/>
    <xf numFmtId="0" fontId="22" fillId="0" borderId="0" xfId="0" applyFont="1" applyFill="1"/>
    <xf numFmtId="3" fontId="10" fillId="0" borderId="0" xfId="0" applyNumberFormat="1" applyFont="1" applyFill="1"/>
    <xf numFmtId="0" fontId="10" fillId="0" borderId="0" xfId="0" applyFont="1" applyFill="1"/>
    <xf numFmtId="3" fontId="16" fillId="0" borderId="0" xfId="0" applyNumberFormat="1" applyFont="1"/>
    <xf numFmtId="0" fontId="16" fillId="0" borderId="0" xfId="0" applyFont="1" applyFill="1"/>
    <xf numFmtId="0" fontId="16" fillId="0" borderId="2" xfId="0" applyFont="1" applyFill="1" applyBorder="1" applyAlignment="1">
      <alignment horizontal="center"/>
    </xf>
    <xf numFmtId="164" fontId="16" fillId="0" borderId="2" xfId="0" applyNumberFormat="1" applyFont="1" applyFill="1" applyBorder="1" applyAlignment="1">
      <alignment horizontal="center"/>
    </xf>
    <xf numFmtId="0" fontId="16" fillId="0" borderId="2" xfId="0" applyFont="1" applyFill="1" applyBorder="1"/>
    <xf numFmtId="3" fontId="16" fillId="0" borderId="2" xfId="0" applyNumberFormat="1" applyFont="1" applyFill="1" applyBorder="1"/>
    <xf numFmtId="3" fontId="24" fillId="0" borderId="2" xfId="0" applyNumberFormat="1" applyFont="1" applyFill="1" applyBorder="1"/>
    <xf numFmtId="164" fontId="16" fillId="0" borderId="2" xfId="0" applyNumberFormat="1" applyFont="1" applyFill="1" applyBorder="1" applyAlignment="1">
      <alignment horizontal="centerContinuous"/>
    </xf>
    <xf numFmtId="0" fontId="16" fillId="0" borderId="2" xfId="0" applyFont="1" applyFill="1" applyBorder="1" applyAlignment="1">
      <alignment horizontal="right"/>
    </xf>
    <xf numFmtId="3" fontId="24" fillId="0" borderId="2" xfId="0" applyNumberFormat="1" applyFont="1" applyBorder="1"/>
    <xf numFmtId="0" fontId="24" fillId="0" borderId="2" xfId="0" applyFont="1" applyBorder="1"/>
    <xf numFmtId="0" fontId="16" fillId="0" borderId="2" xfId="0" applyFont="1" applyBorder="1"/>
    <xf numFmtId="0" fontId="16" fillId="0" borderId="2" xfId="0" applyFont="1" applyBorder="1" applyAlignment="1">
      <alignment horizontal="center"/>
    </xf>
    <xf numFmtId="164" fontId="16" fillId="0" borderId="2" xfId="0" applyNumberFormat="1" applyFont="1" applyBorder="1" applyAlignment="1">
      <alignment horizontal="center"/>
    </xf>
    <xf numFmtId="0" fontId="16" fillId="0" borderId="2" xfId="0" applyFont="1" applyBorder="1" applyAlignment="1">
      <alignment horizontal="right"/>
    </xf>
    <xf numFmtId="3" fontId="25" fillId="0" borderId="2" xfId="0" applyNumberFormat="1" applyFont="1" applyBorder="1"/>
    <xf numFmtId="3" fontId="16" fillId="0" borderId="2" xfId="0" applyNumberFormat="1" applyFont="1" applyBorder="1"/>
    <xf numFmtId="3" fontId="25" fillId="0" borderId="2" xfId="0" applyNumberFormat="1" applyFont="1" applyFill="1" applyBorder="1"/>
    <xf numFmtId="0" fontId="26" fillId="0" borderId="2" xfId="0" applyFont="1" applyFill="1" applyBorder="1"/>
    <xf numFmtId="3" fontId="26" fillId="14" borderId="2" xfId="0" applyNumberFormat="1" applyFont="1" applyFill="1" applyBorder="1"/>
    <xf numFmtId="0" fontId="13" fillId="0" borderId="2" xfId="0" applyFont="1" applyBorder="1" applyAlignment="1">
      <alignment horizontal="center"/>
    </xf>
    <xf numFmtId="0" fontId="16" fillId="0" borderId="2" xfId="0" applyFont="1" applyFill="1" applyBorder="1" applyAlignment="1">
      <alignment horizontal="left"/>
    </xf>
    <xf numFmtId="3" fontId="16" fillId="0" borderId="2" xfId="0" applyNumberFormat="1" applyFont="1" applyFill="1" applyBorder="1" applyAlignment="1">
      <alignment horizontal="right"/>
    </xf>
    <xf numFmtId="3" fontId="16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center"/>
    </xf>
    <xf numFmtId="0" fontId="26" fillId="14" borderId="2" xfId="0" applyFont="1" applyFill="1" applyBorder="1"/>
    <xf numFmtId="0" fontId="15" fillId="0" borderId="2" xfId="0" applyFont="1" applyFill="1" applyBorder="1"/>
    <xf numFmtId="0" fontId="24" fillId="0" borderId="2" xfId="0" applyFont="1" applyFill="1" applyBorder="1"/>
    <xf numFmtId="0" fontId="16" fillId="0" borderId="2" xfId="0" applyFont="1" applyFill="1" applyBorder="1" applyAlignment="1">
      <alignment horizontal="centerContinuous"/>
    </xf>
    <xf numFmtId="0" fontId="27" fillId="0" borderId="2" xfId="0" applyFont="1" applyFill="1" applyBorder="1"/>
    <xf numFmtId="3" fontId="28" fillId="0" borderId="2" xfId="0" applyNumberFormat="1" applyFont="1" applyBorder="1"/>
    <xf numFmtId="0" fontId="24" fillId="0" borderId="0" xfId="0" applyFont="1"/>
    <xf numFmtId="0" fontId="13" fillId="0" borderId="0" xfId="0" applyFont="1" applyFill="1"/>
    <xf numFmtId="0" fontId="13" fillId="0" borderId="6" xfId="0" applyFont="1" applyBorder="1" applyAlignment="1">
      <alignment horizontal="right"/>
    </xf>
    <xf numFmtId="0" fontId="13" fillId="0" borderId="2" xfId="0" applyFont="1" applyBorder="1" applyAlignment="1">
      <alignment horizontal="right"/>
    </xf>
    <xf numFmtId="3" fontId="13" fillId="0" borderId="2" xfId="0" applyNumberFormat="1" applyFont="1" applyBorder="1"/>
    <xf numFmtId="3" fontId="13" fillId="0" borderId="6" xfId="0" applyNumberFormat="1" applyFont="1" applyBorder="1"/>
    <xf numFmtId="3" fontId="1" fillId="0" borderId="6" xfId="0" applyNumberFormat="1" applyFont="1" applyBorder="1"/>
    <xf numFmtId="0" fontId="13" fillId="0" borderId="2" xfId="0" applyFont="1" applyBorder="1" applyAlignment="1"/>
    <xf numFmtId="0" fontId="13" fillId="0" borderId="2" xfId="0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3" fontId="13" fillId="0" borderId="2" xfId="0" applyNumberFormat="1" applyFont="1" applyBorder="1" applyAlignment="1">
      <alignment horizontal="center"/>
    </xf>
    <xf numFmtId="0" fontId="9" fillId="0" borderId="2" xfId="0" applyFont="1" applyFill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right"/>
    </xf>
    <xf numFmtId="0" fontId="13" fillId="0" borderId="2" xfId="0" applyFont="1" applyBorder="1" applyAlignment="1">
      <alignment horizontal="left"/>
    </xf>
    <xf numFmtId="3" fontId="0" fillId="2" borderId="2" xfId="0" applyNumberFormat="1" applyFill="1" applyBorder="1"/>
    <xf numFmtId="3" fontId="28" fillId="0" borderId="2" xfId="0" applyNumberFormat="1" applyFont="1" applyFill="1" applyBorder="1"/>
    <xf numFmtId="3" fontId="5" fillId="0" borderId="12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7" borderId="0" xfId="0" applyFont="1" applyFill="1"/>
    <xf numFmtId="0" fontId="3" fillId="6" borderId="0" xfId="0" applyFont="1" applyFill="1"/>
    <xf numFmtId="0" fontId="3" fillId="13" borderId="5" xfId="0" applyFont="1" applyFill="1" applyBorder="1"/>
    <xf numFmtId="0" fontId="0" fillId="15" borderId="0" xfId="0" applyFill="1"/>
    <xf numFmtId="0" fontId="0" fillId="8" borderId="0" xfId="0" applyFill="1"/>
    <xf numFmtId="0" fontId="3" fillId="9" borderId="0" xfId="0" applyFont="1" applyFill="1"/>
    <xf numFmtId="0" fontId="3" fillId="10" borderId="5" xfId="0" applyFont="1" applyFill="1" applyBorder="1"/>
    <xf numFmtId="0" fontId="3" fillId="10" borderId="0" xfId="0" applyFont="1" applyFill="1"/>
    <xf numFmtId="0" fontId="3" fillId="11" borderId="0" xfId="0" applyFont="1" applyFill="1"/>
    <xf numFmtId="0" fontId="3" fillId="11" borderId="7" xfId="0" applyFont="1" applyFill="1" applyBorder="1"/>
    <xf numFmtId="0" fontId="3" fillId="10" borderId="7" xfId="0" applyFont="1" applyFill="1" applyBorder="1"/>
    <xf numFmtId="0" fontId="3" fillId="12" borderId="0" xfId="0" applyFont="1" applyFill="1"/>
    <xf numFmtId="0" fontId="3" fillId="12" borderId="7" xfId="0" applyFont="1" applyFill="1" applyBorder="1"/>
    <xf numFmtId="0" fontId="3" fillId="13" borderId="7" xfId="0" applyFont="1" applyFill="1" applyBorder="1"/>
    <xf numFmtId="0" fontId="3" fillId="14" borderId="0" xfId="0" applyFont="1" applyFill="1"/>
    <xf numFmtId="0" fontId="3" fillId="14" borderId="7" xfId="0" applyFont="1" applyFill="1" applyBorder="1"/>
    <xf numFmtId="0" fontId="8" fillId="5" borderId="0" xfId="0" applyFont="1" applyFill="1" applyAlignment="1">
      <alignment horizontal="center"/>
    </xf>
    <xf numFmtId="0" fontId="8" fillId="5" borderId="1" xfId="0" applyFont="1" applyFill="1" applyBorder="1" applyAlignment="1">
      <alignment horizontal="center"/>
    </xf>
    <xf numFmtId="10" fontId="13" fillId="2" borderId="14" xfId="0" applyNumberFormat="1" applyFont="1" applyFill="1" applyBorder="1"/>
    <xf numFmtId="0" fontId="13" fillId="2" borderId="0" xfId="0" applyFont="1" applyFill="1"/>
    <xf numFmtId="3" fontId="0" fillId="3" borderId="0" xfId="0" applyNumberFormat="1" applyFill="1"/>
    <xf numFmtId="3" fontId="0" fillId="15" borderId="0" xfId="0" applyNumberFormat="1" applyFill="1"/>
    <xf numFmtId="3" fontId="0" fillId="15" borderId="2" xfId="0" applyNumberFormat="1" applyFill="1" applyBorder="1"/>
    <xf numFmtId="3" fontId="11" fillId="15" borderId="2" xfId="0" applyNumberFormat="1" applyFont="1" applyFill="1" applyBorder="1"/>
    <xf numFmtId="10" fontId="0" fillId="15" borderId="0" xfId="0" applyNumberFormat="1" applyFill="1"/>
    <xf numFmtId="0" fontId="11" fillId="15" borderId="2" xfId="0" applyFont="1" applyFill="1" applyBorder="1"/>
    <xf numFmtId="0" fontId="11" fillId="13" borderId="2" xfId="0" applyFont="1" applyFill="1" applyBorder="1"/>
    <xf numFmtId="0" fontId="11" fillId="6" borderId="2" xfId="0" applyFont="1" applyFill="1" applyBorder="1"/>
    <xf numFmtId="0" fontId="16" fillId="15" borderId="2" xfId="0" applyFont="1" applyFill="1" applyBorder="1"/>
    <xf numFmtId="3" fontId="16" fillId="15" borderId="2" xfId="0" applyNumberFormat="1" applyFont="1" applyFill="1" applyBorder="1"/>
    <xf numFmtId="0" fontId="16" fillId="15" borderId="2" xfId="0" applyFont="1" applyFill="1" applyBorder="1" applyAlignment="1">
      <alignment horizontal="right"/>
    </xf>
    <xf numFmtId="10" fontId="13" fillId="0" borderId="2" xfId="0" applyNumberFormat="1" applyFont="1" applyBorder="1"/>
    <xf numFmtId="3" fontId="1" fillId="0" borderId="2" xfId="0" applyNumberFormat="1" applyFont="1" applyBorder="1"/>
    <xf numFmtId="10" fontId="0" fillId="0" borderId="2" xfId="0" applyNumberFormat="1" applyBorder="1"/>
    <xf numFmtId="10" fontId="3" fillId="0" borderId="2" xfId="0" applyNumberFormat="1" applyFont="1" applyBorder="1"/>
    <xf numFmtId="3" fontId="13" fillId="0" borderId="6" xfId="0" applyNumberFormat="1" applyFont="1" applyFill="1" applyBorder="1"/>
    <xf numFmtId="3" fontId="13" fillId="0" borderId="3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3" fontId="13" fillId="0" borderId="2" xfId="0" applyNumberFormat="1" applyFont="1" applyFill="1" applyBorder="1" applyAlignment="1">
      <alignment horizontal="center"/>
    </xf>
    <xf numFmtId="0" fontId="11" fillId="3" borderId="2" xfId="0" applyFont="1" applyFill="1" applyBorder="1"/>
    <xf numFmtId="0" fontId="29" fillId="0" borderId="0" xfId="0" applyFont="1"/>
    <xf numFmtId="3" fontId="0" fillId="15" borderId="0" xfId="0" applyNumberFormat="1" applyFill="1" applyAlignment="1">
      <alignment horizontal="center"/>
    </xf>
    <xf numFmtId="3" fontId="0" fillId="3" borderId="0" xfId="0" applyNumberFormat="1" applyFill="1" applyAlignment="1">
      <alignment horizontal="center"/>
    </xf>
    <xf numFmtId="0" fontId="13" fillId="15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3" fillId="5" borderId="6" xfId="0" applyFont="1" applyFill="1" applyBorder="1"/>
    <xf numFmtId="0" fontId="0" fillId="5" borderId="6" xfId="0" applyFill="1" applyBorder="1"/>
    <xf numFmtId="10" fontId="0" fillId="0" borderId="6" xfId="0" applyNumberFormat="1" applyBorder="1"/>
    <xf numFmtId="0" fontId="13" fillId="0" borderId="6" xfId="0" applyFont="1" applyBorder="1"/>
    <xf numFmtId="3" fontId="16" fillId="0" borderId="6" xfId="0" applyNumberFormat="1" applyFont="1" applyBorder="1"/>
    <xf numFmtId="0" fontId="3" fillId="5" borderId="2" xfId="0" applyFont="1" applyFill="1" applyBorder="1"/>
    <xf numFmtId="0" fontId="0" fillId="5" borderId="2" xfId="0" applyFill="1" applyBorder="1"/>
    <xf numFmtId="0" fontId="13" fillId="0" borderId="2" xfId="0" applyFont="1" applyBorder="1"/>
    <xf numFmtId="3" fontId="11" fillId="5" borderId="2" xfId="0" applyNumberFormat="1" applyFont="1" applyFill="1" applyBorder="1"/>
    <xf numFmtId="3" fontId="11" fillId="7" borderId="2" xfId="0" applyNumberFormat="1" applyFont="1" applyFill="1" applyBorder="1"/>
    <xf numFmtId="0" fontId="0" fillId="7" borderId="2" xfId="0" applyFill="1" applyBorder="1"/>
    <xf numFmtId="0" fontId="3" fillId="8" borderId="2" xfId="0" applyFont="1" applyFill="1" applyBorder="1"/>
    <xf numFmtId="0" fontId="0" fillId="8" borderId="2" xfId="0" applyFill="1" applyBorder="1"/>
    <xf numFmtId="3" fontId="11" fillId="8" borderId="2" xfId="0" applyNumberFormat="1" applyFont="1" applyFill="1" applyBorder="1"/>
    <xf numFmtId="0" fontId="3" fillId="0" borderId="2" xfId="0" applyFont="1" applyBorder="1"/>
    <xf numFmtId="3" fontId="10" fillId="0" borderId="2" xfId="0" applyNumberFormat="1" applyFont="1" applyFill="1" applyBorder="1"/>
    <xf numFmtId="0" fontId="3" fillId="9" borderId="2" xfId="0" applyFont="1" applyFill="1" applyBorder="1"/>
    <xf numFmtId="0" fontId="0" fillId="9" borderId="2" xfId="0" applyFill="1" applyBorder="1"/>
    <xf numFmtId="0" fontId="3" fillId="10" borderId="2" xfId="0" applyFont="1" applyFill="1" applyBorder="1"/>
    <xf numFmtId="0" fontId="0" fillId="10" borderId="2" xfId="0" applyFill="1" applyBorder="1"/>
    <xf numFmtId="0" fontId="10" fillId="0" borderId="2" xfId="0" applyFont="1" applyFill="1" applyBorder="1"/>
    <xf numFmtId="0" fontId="3" fillId="11" borderId="2" xfId="0" applyFont="1" applyFill="1" applyBorder="1"/>
    <xf numFmtId="0" fontId="0" fillId="11" borderId="2" xfId="0" applyFill="1" applyBorder="1"/>
    <xf numFmtId="0" fontId="11" fillId="11" borderId="2" xfId="0" applyFont="1" applyFill="1" applyBorder="1"/>
    <xf numFmtId="0" fontId="3" fillId="12" borderId="2" xfId="0" applyFont="1" applyFill="1" applyBorder="1"/>
    <xf numFmtId="0" fontId="0" fillId="12" borderId="2" xfId="0" applyFill="1" applyBorder="1"/>
    <xf numFmtId="0" fontId="0" fillId="6" borderId="2" xfId="0" applyFill="1" applyBorder="1"/>
    <xf numFmtId="0" fontId="3" fillId="13" borderId="2" xfId="0" applyFont="1" applyFill="1" applyBorder="1"/>
    <xf numFmtId="0" fontId="0" fillId="13" borderId="2" xfId="0" applyFill="1" applyBorder="1"/>
    <xf numFmtId="0" fontId="3" fillId="14" borderId="2" xfId="0" applyFont="1" applyFill="1" applyBorder="1"/>
    <xf numFmtId="0" fontId="0" fillId="14" borderId="2" xfId="0" applyFill="1" applyBorder="1"/>
    <xf numFmtId="3" fontId="11" fillId="14" borderId="2" xfId="0" applyNumberFormat="1" applyFont="1" applyFill="1" applyBorder="1"/>
    <xf numFmtId="0" fontId="11" fillId="10" borderId="2" xfId="0" applyFont="1" applyFill="1" applyBorder="1"/>
    <xf numFmtId="3" fontId="11" fillId="12" borderId="2" xfId="0" applyNumberFormat="1" applyFont="1" applyFill="1" applyBorder="1"/>
    <xf numFmtId="3" fontId="11" fillId="9" borderId="2" xfId="0" applyNumberFormat="1" applyFont="1" applyFill="1" applyBorder="1"/>
    <xf numFmtId="3" fontId="3" fillId="0" borderId="2" xfId="0" applyNumberFormat="1" applyFont="1" applyBorder="1"/>
    <xf numFmtId="0" fontId="3" fillId="3" borderId="2" xfId="0" applyFont="1" applyFill="1" applyBorder="1"/>
    <xf numFmtId="0" fontId="22" fillId="0" borderId="2" xfId="0" applyFont="1" applyBorder="1"/>
    <xf numFmtId="0" fontId="22" fillId="3" borderId="2" xfId="0" applyFont="1" applyFill="1" applyBorder="1"/>
    <xf numFmtId="0" fontId="13" fillId="2" borderId="15" xfId="0" applyFont="1" applyFill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3" fontId="13" fillId="2" borderId="16" xfId="0" applyNumberFormat="1" applyFont="1" applyFill="1" applyBorder="1"/>
    <xf numFmtId="3" fontId="0" fillId="0" borderId="17" xfId="0" applyNumberFormat="1" applyBorder="1"/>
    <xf numFmtId="3" fontId="0" fillId="0" borderId="16" xfId="0" applyNumberFormat="1" applyBorder="1"/>
    <xf numFmtId="3" fontId="0" fillId="2" borderId="0" xfId="0" applyNumberFormat="1" applyFill="1" applyAlignment="1">
      <alignment horizontal="center"/>
    </xf>
    <xf numFmtId="0" fontId="13" fillId="2" borderId="1" xfId="0" applyFont="1" applyFill="1" applyBorder="1" applyAlignment="1">
      <alignment horizontal="center"/>
    </xf>
    <xf numFmtId="164" fontId="16" fillId="15" borderId="2" xfId="0" applyNumberFormat="1" applyFont="1" applyFill="1" applyBorder="1" applyAlignment="1">
      <alignment horizontal="center"/>
    </xf>
    <xf numFmtId="3" fontId="25" fillId="15" borderId="2" xfId="0" applyNumberFormat="1" applyFont="1" applyFill="1" applyBorder="1"/>
    <xf numFmtId="0" fontId="13" fillId="2" borderId="11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left"/>
    </xf>
    <xf numFmtId="0" fontId="13" fillId="0" borderId="14" xfId="0" applyFont="1" applyBorder="1" applyAlignment="1">
      <alignment horizontal="center"/>
    </xf>
    <xf numFmtId="3" fontId="13" fillId="0" borderId="14" xfId="0" applyNumberFormat="1" applyFont="1" applyBorder="1" applyAlignment="1">
      <alignment horizontal="right"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49" fontId="16" fillId="0" borderId="14" xfId="0" applyNumberFormat="1" applyFont="1" applyBorder="1" applyAlignment="1">
      <alignment horizontal="center"/>
    </xf>
    <xf numFmtId="3" fontId="13" fillId="0" borderId="19" xfId="0" applyNumberFormat="1" applyFont="1" applyBorder="1" applyAlignment="1">
      <alignment horizontal="right"/>
    </xf>
    <xf numFmtId="0" fontId="13" fillId="0" borderId="15" xfId="0" applyFont="1" applyFill="1" applyBorder="1" applyAlignment="1">
      <alignment horizontal="centerContinuous"/>
    </xf>
    <xf numFmtId="0" fontId="13" fillId="0" borderId="2" xfId="0" applyFont="1" applyFill="1" applyBorder="1" applyAlignment="1">
      <alignment horizontal="centerContinuous"/>
    </xf>
    <xf numFmtId="0" fontId="13" fillId="15" borderId="2" xfId="0" applyFont="1" applyFill="1" applyBorder="1" applyAlignment="1">
      <alignment horizontal="left"/>
    </xf>
    <xf numFmtId="0" fontId="13" fillId="15" borderId="2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right"/>
    </xf>
    <xf numFmtId="0" fontId="0" fillId="15" borderId="2" xfId="0" applyFill="1" applyBorder="1" applyAlignment="1">
      <alignment horizontal="center"/>
    </xf>
    <xf numFmtId="0" fontId="3" fillId="15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49" fontId="16" fillId="0" borderId="2" xfId="0" applyNumberFormat="1" applyFont="1" applyBorder="1" applyAlignment="1">
      <alignment horizontal="center"/>
    </xf>
    <xf numFmtId="3" fontId="13" fillId="0" borderId="2" xfId="0" applyNumberFormat="1" applyFont="1" applyBorder="1" applyAlignment="1">
      <alignment horizontal="right"/>
    </xf>
    <xf numFmtId="3" fontId="13" fillId="0" borderId="16" xfId="0" applyNumberFormat="1" applyFont="1" applyBorder="1" applyAlignment="1">
      <alignment horizontal="right"/>
    </xf>
    <xf numFmtId="164" fontId="13" fillId="2" borderId="15" xfId="0" applyNumberFormat="1" applyFont="1" applyFill="1" applyBorder="1" applyAlignment="1">
      <alignment horizontal="centerContinuous"/>
    </xf>
    <xf numFmtId="10" fontId="13" fillId="2" borderId="2" xfId="0" applyNumberFormat="1" applyFont="1" applyFill="1" applyBorder="1"/>
    <xf numFmtId="164" fontId="16" fillId="0" borderId="15" xfId="0" applyNumberFormat="1" applyFont="1" applyBorder="1" applyAlignment="1">
      <alignment horizontal="centerContinuous"/>
    </xf>
    <xf numFmtId="0" fontId="0" fillId="0" borderId="16" xfId="0" applyBorder="1"/>
    <xf numFmtId="4" fontId="0" fillId="0" borderId="2" xfId="0" applyNumberFormat="1" applyBorder="1"/>
    <xf numFmtId="164" fontId="16" fillId="0" borderId="15" xfId="0" applyNumberFormat="1" applyFont="1" applyFill="1" applyBorder="1" applyAlignment="1">
      <alignment horizontal="centerContinuous"/>
    </xf>
    <xf numFmtId="164" fontId="16" fillId="15" borderId="15" xfId="0" applyNumberFormat="1" applyFont="1" applyFill="1" applyBorder="1" applyAlignment="1">
      <alignment horizontal="centerContinuous"/>
    </xf>
    <xf numFmtId="0" fontId="3" fillId="15" borderId="2" xfId="0" applyFont="1" applyFill="1" applyBorder="1"/>
    <xf numFmtId="0" fontId="0" fillId="15" borderId="2" xfId="0" applyFill="1" applyBorder="1"/>
    <xf numFmtId="10" fontId="0" fillId="15" borderId="2" xfId="0" applyNumberFormat="1" applyFill="1" applyBorder="1"/>
    <xf numFmtId="0" fontId="13" fillId="15" borderId="2" xfId="0" applyFont="1" applyFill="1" applyBorder="1"/>
    <xf numFmtId="0" fontId="0" fillId="15" borderId="16" xfId="0" applyFill="1" applyBorder="1"/>
    <xf numFmtId="3" fontId="11" fillId="3" borderId="2" xfId="0" applyNumberFormat="1" applyFont="1" applyFill="1" applyBorder="1"/>
    <xf numFmtId="3" fontId="3" fillId="3" borderId="2" xfId="0" applyNumberFormat="1" applyFont="1" applyFill="1" applyBorder="1"/>
    <xf numFmtId="3" fontId="22" fillId="3" borderId="2" xfId="0" applyNumberFormat="1" applyFont="1" applyFill="1" applyBorder="1"/>
    <xf numFmtId="3" fontId="3" fillId="0" borderId="2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14" fillId="0" borderId="2" xfId="0" applyFont="1" applyBorder="1"/>
    <xf numFmtId="4" fontId="3" fillId="0" borderId="2" xfId="0" applyNumberFormat="1" applyFont="1" applyBorder="1"/>
    <xf numFmtId="164" fontId="16" fillId="0" borderId="20" xfId="0" applyNumberFormat="1" applyFont="1" applyBorder="1" applyAlignment="1">
      <alignment horizontal="centerContinuous"/>
    </xf>
    <xf numFmtId="164" fontId="16" fillId="0" borderId="21" xfId="0" applyNumberFormat="1" applyFont="1" applyBorder="1" applyAlignment="1">
      <alignment horizontal="center"/>
    </xf>
    <xf numFmtId="0" fontId="16" fillId="0" borderId="21" xfId="0" applyFont="1" applyBorder="1" applyAlignment="1">
      <alignment horizontal="right"/>
    </xf>
    <xf numFmtId="0" fontId="16" fillId="0" borderId="21" xfId="0" applyFont="1" applyFill="1" applyBorder="1" applyAlignment="1">
      <alignment horizontal="right"/>
    </xf>
    <xf numFmtId="0" fontId="16" fillId="0" borderId="21" xfId="0" applyFont="1" applyBorder="1"/>
    <xf numFmtId="3" fontId="25" fillId="0" borderId="21" xfId="0" applyNumberFormat="1" applyFont="1" applyBorder="1"/>
    <xf numFmtId="3" fontId="25" fillId="0" borderId="21" xfId="0" applyNumberFormat="1" applyFont="1" applyFill="1" applyBorder="1"/>
    <xf numFmtId="3" fontId="24" fillId="0" borderId="21" xfId="0" applyNumberFormat="1" applyFont="1" applyFill="1" applyBorder="1"/>
    <xf numFmtId="3" fontId="16" fillId="0" borderId="21" xfId="0" applyNumberFormat="1" applyFont="1" applyBorder="1"/>
    <xf numFmtId="3" fontId="11" fillId="0" borderId="21" xfId="0" applyNumberFormat="1" applyFont="1" applyBorder="1"/>
    <xf numFmtId="0" fontId="3" fillId="0" borderId="21" xfId="0" applyFont="1" applyBorder="1"/>
    <xf numFmtId="0" fontId="0" fillId="0" borderId="21" xfId="0" applyBorder="1"/>
    <xf numFmtId="10" fontId="0" fillId="0" borderId="21" xfId="0" applyNumberFormat="1" applyBorder="1"/>
    <xf numFmtId="3" fontId="0" fillId="0" borderId="21" xfId="0" applyNumberFormat="1" applyBorder="1"/>
    <xf numFmtId="0" fontId="13" fillId="0" borderId="21" xfId="0" applyFont="1" applyBorder="1"/>
    <xf numFmtId="0" fontId="0" fillId="0" borderId="22" xfId="0" applyBorder="1"/>
    <xf numFmtId="0" fontId="13" fillId="0" borderId="23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10" fontId="0" fillId="2" borderId="0" xfId="0" applyNumberFormat="1" applyFill="1" applyAlignment="1">
      <alignment horizontal="center"/>
    </xf>
    <xf numFmtId="166" fontId="0" fillId="0" borderId="0" xfId="0" applyNumberFormat="1"/>
    <xf numFmtId="166" fontId="13" fillId="0" borderId="0" xfId="0" applyNumberFormat="1" applyFont="1"/>
    <xf numFmtId="10" fontId="0" fillId="3" borderId="0" xfId="0" applyNumberFormat="1" applyFill="1"/>
    <xf numFmtId="0" fontId="3" fillId="0" borderId="2" xfId="0" applyFont="1" applyFill="1" applyBorder="1"/>
    <xf numFmtId="3" fontId="3" fillId="2" borderId="2" xfId="0" applyNumberFormat="1" applyFont="1" applyFill="1" applyBorder="1"/>
    <xf numFmtId="0" fontId="0" fillId="0" borderId="5" xfId="0" applyFill="1" applyBorder="1"/>
    <xf numFmtId="3" fontId="0" fillId="0" borderId="5" xfId="0" applyNumberFormat="1" applyFill="1" applyBorder="1"/>
    <xf numFmtId="165" fontId="6" fillId="15" borderId="11" xfId="0" applyNumberFormat="1" applyFont="1" applyFill="1" applyBorder="1" applyAlignment="1">
      <alignment horizontal="center"/>
    </xf>
    <xf numFmtId="0" fontId="6" fillId="15" borderId="8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center"/>
    </xf>
    <xf numFmtId="165" fontId="6" fillId="3" borderId="11" xfId="0" applyNumberFormat="1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3" fontId="19" fillId="3" borderId="2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21" fillId="15" borderId="0" xfId="0" applyFont="1" applyFill="1" applyAlignment="1">
      <alignment horizontal="centerContinuous"/>
    </xf>
    <xf numFmtId="0" fontId="21" fillId="15" borderId="0" xfId="0" applyFont="1" applyFill="1" applyAlignment="1">
      <alignment horizontal="center"/>
    </xf>
    <xf numFmtId="0" fontId="19" fillId="15" borderId="0" xfId="0" applyFont="1" applyFill="1" applyAlignment="1">
      <alignment horizontal="centerContinuous"/>
    </xf>
    <xf numFmtId="165" fontId="0" fillId="15" borderId="0" xfId="0" applyNumberFormat="1" applyFill="1"/>
    <xf numFmtId="0" fontId="21" fillId="8" borderId="0" xfId="0" applyFont="1" applyFill="1" applyAlignment="1">
      <alignment horizontal="centerContinuous"/>
    </xf>
    <xf numFmtId="0" fontId="21" fillId="8" borderId="0" xfId="0" applyFont="1" applyFill="1" applyAlignment="1">
      <alignment horizontal="center"/>
    </xf>
    <xf numFmtId="0" fontId="23" fillId="8" borderId="0" xfId="0" applyFont="1" applyFill="1" applyAlignment="1">
      <alignment horizontal="centerContinuous"/>
    </xf>
    <xf numFmtId="0" fontId="17" fillId="8" borderId="0" xfId="0" applyFont="1" applyFill="1" applyAlignment="1">
      <alignment horizontal="center"/>
    </xf>
    <xf numFmtId="0" fontId="19" fillId="8" borderId="0" xfId="0" applyFont="1" applyFill="1" applyAlignment="1">
      <alignment horizontal="centerContinuous"/>
    </xf>
    <xf numFmtId="165" fontId="0" fillId="8" borderId="0" xfId="0" applyNumberFormat="1" applyFill="1"/>
    <xf numFmtId="165" fontId="6" fillId="8" borderId="11" xfId="0" applyNumberFormat="1" applyFont="1" applyFill="1" applyBorder="1" applyAlignment="1">
      <alignment horizontal="center"/>
    </xf>
    <xf numFmtId="165" fontId="6" fillId="8" borderId="8" xfId="0" applyNumberFormat="1" applyFont="1" applyFill="1" applyBorder="1" applyAlignment="1">
      <alignment horizontal="center"/>
    </xf>
    <xf numFmtId="3" fontId="19" fillId="8" borderId="2" xfId="0" applyNumberFormat="1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/>
    </xf>
    <xf numFmtId="3" fontId="0" fillId="3" borderId="2" xfId="0" applyNumberFormat="1" applyFill="1" applyBorder="1"/>
    <xf numFmtId="3" fontId="0" fillId="8" borderId="0" xfId="0" applyNumberFormat="1" applyFill="1"/>
    <xf numFmtId="0" fontId="5" fillId="0" borderId="25" xfId="0" applyFont="1" applyBorder="1" applyAlignment="1">
      <alignment horizontal="center"/>
    </xf>
    <xf numFmtId="10" fontId="0" fillId="0" borderId="26" xfId="0" applyNumberFormat="1" applyBorder="1"/>
    <xf numFmtId="10" fontId="0" fillId="0" borderId="27" xfId="0" applyNumberFormat="1" applyBorder="1"/>
    <xf numFmtId="0" fontId="0" fillId="0" borderId="25" xfId="0" applyBorder="1"/>
    <xf numFmtId="3" fontId="1" fillId="0" borderId="4" xfId="0" applyNumberFormat="1" applyFont="1" applyBorder="1"/>
    <xf numFmtId="10" fontId="13" fillId="2" borderId="0" xfId="0" applyNumberFormat="1" applyFont="1" applyFill="1" applyBorder="1"/>
    <xf numFmtId="3" fontId="16" fillId="0" borderId="0" xfId="0" applyNumberFormat="1" applyFont="1" applyFill="1"/>
    <xf numFmtId="0" fontId="30" fillId="0" borderId="0" xfId="0" applyFont="1"/>
    <xf numFmtId="0" fontId="5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2" xfId="0" applyFont="1" applyBorder="1"/>
    <xf numFmtId="9" fontId="0" fillId="0" borderId="0" xfId="0" applyNumberForma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5" xfId="0" applyFont="1" applyBorder="1"/>
    <xf numFmtId="0" fontId="5" fillId="0" borderId="5" xfId="0" applyFont="1" applyFill="1" applyBorder="1"/>
    <xf numFmtId="0" fontId="8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3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3" fontId="0" fillId="9" borderId="0" xfId="0" applyNumberFormat="1" applyFill="1"/>
    <xf numFmtId="3" fontId="0" fillId="16" borderId="0" xfId="0" applyNumberFormat="1" applyFill="1" applyAlignment="1">
      <alignment horizontal="right"/>
    </xf>
    <xf numFmtId="3" fontId="5" fillId="9" borderId="0" xfId="0" applyNumberFormat="1" applyFont="1" applyFill="1"/>
    <xf numFmtId="3" fontId="5" fillId="16" borderId="0" xfId="0" applyNumberFormat="1" applyFont="1" applyFill="1"/>
    <xf numFmtId="3" fontId="5" fillId="8" borderId="0" xfId="0" applyNumberFormat="1" applyFont="1" applyFill="1"/>
    <xf numFmtId="3" fontId="0" fillId="0" borderId="0" xfId="0" applyNumberFormat="1" applyFill="1" applyAlignment="1">
      <alignment horizontal="right"/>
    </xf>
    <xf numFmtId="0" fontId="0" fillId="0" borderId="0" xfId="0" applyAlignment="1"/>
    <xf numFmtId="0" fontId="18" fillId="0" borderId="6" xfId="0" applyFont="1" applyFill="1" applyBorder="1"/>
    <xf numFmtId="3" fontId="3" fillId="0" borderId="6" xfId="0" applyNumberFormat="1" applyFont="1" applyFill="1" applyBorder="1"/>
    <xf numFmtId="3" fontId="18" fillId="0" borderId="6" xfId="0" applyNumberFormat="1" applyFont="1" applyFill="1" applyBorder="1"/>
    <xf numFmtId="9" fontId="3" fillId="0" borderId="6" xfId="0" applyNumberFormat="1" applyFont="1" applyFill="1" applyBorder="1" applyAlignment="1">
      <alignment horizontal="center"/>
    </xf>
    <xf numFmtId="0" fontId="18" fillId="0" borderId="2" xfId="0" applyFont="1" applyFill="1" applyBorder="1"/>
    <xf numFmtId="9" fontId="3" fillId="0" borderId="2" xfId="0" applyNumberFormat="1" applyFont="1" applyFill="1" applyBorder="1" applyAlignment="1">
      <alignment horizontal="center"/>
    </xf>
    <xf numFmtId="0" fontId="5" fillId="15" borderId="6" xfId="0" applyFont="1" applyFill="1" applyBorder="1"/>
    <xf numFmtId="3" fontId="0" fillId="15" borderId="6" xfId="0" applyNumberFormat="1" applyFill="1" applyBorder="1"/>
    <xf numFmtId="3" fontId="5" fillId="15" borderId="6" xfId="0" applyNumberFormat="1" applyFont="1" applyFill="1" applyBorder="1"/>
    <xf numFmtId="0" fontId="5" fillId="3" borderId="2" xfId="0" applyFont="1" applyFill="1" applyBorder="1"/>
    <xf numFmtId="3" fontId="0" fillId="3" borderId="6" xfId="0" applyNumberFormat="1" applyFill="1" applyBorder="1"/>
    <xf numFmtId="3" fontId="5" fillId="3" borderId="2" xfId="0" applyNumberFormat="1" applyFont="1" applyFill="1" applyBorder="1"/>
    <xf numFmtId="0" fontId="5" fillId="15" borderId="2" xfId="0" applyFont="1" applyFill="1" applyBorder="1"/>
    <xf numFmtId="3" fontId="5" fillId="15" borderId="2" xfId="0" applyNumberFormat="1" applyFont="1" applyFill="1" applyBorder="1"/>
    <xf numFmtId="0" fontId="0" fillId="3" borderId="2" xfId="0" applyFill="1" applyBorder="1"/>
    <xf numFmtId="3" fontId="5" fillId="15" borderId="0" xfId="0" applyNumberFormat="1" applyFont="1" applyFill="1"/>
    <xf numFmtId="3" fontId="5" fillId="3" borderId="0" xfId="0" applyNumberFormat="1" applyFont="1" applyFill="1"/>
    <xf numFmtId="3" fontId="0" fillId="8" borderId="0" xfId="0" applyNumberFormat="1" applyFill="1" applyAlignment="1">
      <alignment horizontal="right"/>
    </xf>
    <xf numFmtId="0" fontId="5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3" fontId="3" fillId="2" borderId="6" xfId="0" applyNumberFormat="1" applyFont="1" applyFill="1" applyBorder="1"/>
    <xf numFmtId="9" fontId="0" fillId="0" borderId="2" xfId="0" applyNumberFormat="1" applyFill="1" applyBorder="1" applyAlignment="1">
      <alignment horizontal="center"/>
    </xf>
    <xf numFmtId="9" fontId="0" fillId="0" borderId="6" xfId="0" applyNumberFormat="1" applyFill="1" applyBorder="1" applyAlignment="1">
      <alignment horizontal="center"/>
    </xf>
    <xf numFmtId="3" fontId="11" fillId="0" borderId="2" xfId="0" applyNumberFormat="1" applyFont="1" applyFill="1" applyBorder="1" applyAlignment="1">
      <alignment horizontal="right"/>
    </xf>
    <xf numFmtId="0" fontId="2" fillId="0" borderId="0" xfId="0" applyFont="1"/>
    <xf numFmtId="3" fontId="2" fillId="0" borderId="0" xfId="0" applyNumberFormat="1" applyFont="1"/>
    <xf numFmtId="9" fontId="2" fillId="0" borderId="0" xfId="0" applyNumberFormat="1" applyFont="1"/>
    <xf numFmtId="0" fontId="31" fillId="0" borderId="0" xfId="0" applyFont="1"/>
    <xf numFmtId="10" fontId="0" fillId="0" borderId="2" xfId="0" applyNumberFormat="1" applyFill="1" applyBorder="1"/>
    <xf numFmtId="3" fontId="0" fillId="0" borderId="11" xfId="0" applyNumberFormat="1" applyBorder="1"/>
    <xf numFmtId="3" fontId="1" fillId="0" borderId="2" xfId="0" applyNumberFormat="1" applyFont="1" applyFill="1" applyBorder="1"/>
    <xf numFmtId="3" fontId="11" fillId="0" borderId="2" xfId="0" applyNumberFormat="1" applyFont="1" applyFill="1" applyBorder="1" applyAlignment="1"/>
    <xf numFmtId="10" fontId="11" fillId="0" borderId="2" xfId="0" applyNumberFormat="1" applyFont="1" applyBorder="1"/>
    <xf numFmtId="3" fontId="10" fillId="14" borderId="2" xfId="0" applyNumberFormat="1" applyFont="1" applyFill="1" applyBorder="1"/>
    <xf numFmtId="3" fontId="13" fillId="2" borderId="0" xfId="0" applyNumberFormat="1" applyFont="1" applyFill="1"/>
    <xf numFmtId="0" fontId="9" fillId="15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3" fontId="10" fillId="0" borderId="12" xfId="0" applyNumberFormat="1" applyFont="1" applyFill="1" applyBorder="1"/>
    <xf numFmtId="3" fontId="10" fillId="0" borderId="4" xfId="0" applyNumberFormat="1" applyFont="1" applyFill="1" applyBorder="1"/>
    <xf numFmtId="0" fontId="9" fillId="8" borderId="0" xfId="0" applyFont="1" applyFill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8" xfId="0" applyBorder="1"/>
    <xf numFmtId="3" fontId="0" fillId="0" borderId="14" xfId="0" applyNumberFormat="1" applyBorder="1"/>
    <xf numFmtId="3" fontId="0" fillId="0" borderId="19" xfId="0" applyNumberFormat="1" applyBorder="1"/>
    <xf numFmtId="0" fontId="0" fillId="0" borderId="15" xfId="0" applyBorder="1"/>
    <xf numFmtId="0" fontId="0" fillId="0" borderId="20" xfId="0" applyBorder="1"/>
    <xf numFmtId="3" fontId="0" fillId="0" borderId="22" xfId="0" applyNumberFormat="1" applyBorder="1"/>
    <xf numFmtId="3" fontId="0" fillId="0" borderId="2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10" fontId="0" fillId="0" borderId="19" xfId="0" applyNumberFormat="1" applyBorder="1"/>
    <xf numFmtId="10" fontId="0" fillId="0" borderId="16" xfId="0" applyNumberFormat="1" applyBorder="1"/>
    <xf numFmtId="10" fontId="0" fillId="0" borderId="22" xfId="0" applyNumberFormat="1" applyBorder="1"/>
    <xf numFmtId="10" fontId="0" fillId="0" borderId="28" xfId="0" applyNumberFormat="1" applyBorder="1"/>
    <xf numFmtId="10" fontId="0" fillId="0" borderId="17" xfId="0" applyNumberFormat="1" applyBorder="1"/>
    <xf numFmtId="10" fontId="0" fillId="0" borderId="29" xfId="0" applyNumberFormat="1" applyBorder="1"/>
    <xf numFmtId="3" fontId="0" fillId="0" borderId="18" xfId="0" applyNumberFormat="1" applyBorder="1"/>
    <xf numFmtId="3" fontId="0" fillId="0" borderId="15" xfId="0" applyNumberFormat="1" applyBorder="1"/>
    <xf numFmtId="3" fontId="0" fillId="0" borderId="20" xfId="0" applyNumberFormat="1" applyBorder="1"/>
    <xf numFmtId="3" fontId="0" fillId="0" borderId="30" xfId="0" applyNumberFormat="1" applyBorder="1"/>
    <xf numFmtId="3" fontId="0" fillId="0" borderId="11" xfId="0" applyNumberFormat="1" applyBorder="1" applyAlignment="1">
      <alignment horizontal="right"/>
    </xf>
    <xf numFmtId="3" fontId="0" fillId="0" borderId="31" xfId="0" applyNumberFormat="1" applyBorder="1"/>
    <xf numFmtId="10" fontId="0" fillId="0" borderId="32" xfId="0" applyNumberFormat="1" applyBorder="1"/>
    <xf numFmtId="0" fontId="0" fillId="0" borderId="30" xfId="0" applyBorder="1"/>
    <xf numFmtId="0" fontId="0" fillId="0" borderId="31" xfId="0" applyBorder="1"/>
    <xf numFmtId="0" fontId="8" fillId="0" borderId="14" xfId="0" applyFont="1" applyFill="1" applyBorder="1" applyAlignment="1">
      <alignment horizontal="left"/>
    </xf>
    <xf numFmtId="0" fontId="0" fillId="0" borderId="23" xfId="0" applyBorder="1"/>
    <xf numFmtId="0" fontId="0" fillId="0" borderId="24" xfId="0" applyBorder="1"/>
    <xf numFmtId="0" fontId="0" fillId="0" borderId="33" xfId="0" applyBorder="1"/>
    <xf numFmtId="3" fontId="16" fillId="0" borderId="6" xfId="0" applyNumberFormat="1" applyFont="1" applyFill="1" applyBorder="1"/>
    <xf numFmtId="3" fontId="24" fillId="0" borderId="12" xfId="0" applyNumberFormat="1" applyFont="1" applyBorder="1"/>
    <xf numFmtId="0" fontId="24" fillId="0" borderId="12" xfId="0" applyFont="1" applyBorder="1"/>
    <xf numFmtId="0" fontId="28" fillId="0" borderId="2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center"/>
    </xf>
    <xf numFmtId="0" fontId="32" fillId="0" borderId="2" xfId="0" applyFont="1" applyFill="1" applyBorder="1" applyAlignment="1">
      <alignment horizontal="center"/>
    </xf>
    <xf numFmtId="0" fontId="28" fillId="0" borderId="2" xfId="0" applyFont="1" applyBorder="1" applyAlignment="1">
      <alignment horizontal="right"/>
    </xf>
    <xf numFmtId="0" fontId="28" fillId="0" borderId="2" xfId="0" applyFont="1" applyFill="1" applyBorder="1"/>
    <xf numFmtId="0" fontId="28" fillId="0" borderId="2" xfId="0" applyFont="1" applyBorder="1" applyAlignment="1">
      <alignment horizontal="center"/>
    </xf>
    <xf numFmtId="3" fontId="32" fillId="0" borderId="0" xfId="0" applyNumberFormat="1" applyFont="1"/>
    <xf numFmtId="10" fontId="1" fillId="0" borderId="2" xfId="0" applyNumberFormat="1" applyFont="1" applyBorder="1"/>
    <xf numFmtId="3" fontId="35" fillId="0" borderId="2" xfId="0" applyNumberFormat="1" applyFont="1" applyBorder="1"/>
    <xf numFmtId="3" fontId="32" fillId="0" borderId="2" xfId="0" applyNumberFormat="1" applyFont="1" applyFill="1" applyBorder="1"/>
    <xf numFmtId="0" fontId="32" fillId="0" borderId="0" xfId="0" applyFont="1" applyFill="1" applyAlignment="1"/>
    <xf numFmtId="3" fontId="32" fillId="0" borderId="2" xfId="0" applyNumberFormat="1" applyFont="1" applyFill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32" fillId="0" borderId="2" xfId="0" applyFont="1" applyBorder="1" applyAlignment="1"/>
    <xf numFmtId="3" fontId="32" fillId="0" borderId="2" xfId="0" applyNumberFormat="1" applyFont="1" applyBorder="1" applyAlignment="1">
      <alignment horizontal="center"/>
    </xf>
    <xf numFmtId="0" fontId="32" fillId="0" borderId="0" xfId="0" applyFont="1" applyBorder="1" applyAlignment="1"/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 horizontal="right"/>
    </xf>
    <xf numFmtId="3" fontId="32" fillId="0" borderId="25" xfId="0" applyNumberFormat="1" applyFont="1" applyBorder="1" applyAlignment="1">
      <alignment horizontal="center"/>
    </xf>
    <xf numFmtId="164" fontId="32" fillId="0" borderId="0" xfId="0" applyNumberFormat="1" applyFont="1" applyBorder="1" applyAlignment="1">
      <alignment horizontal="right"/>
    </xf>
    <xf numFmtId="0" fontId="24" fillId="0" borderId="0" xfId="0" applyFont="1" applyAlignment="1">
      <alignment horizontal="left"/>
    </xf>
    <xf numFmtId="3" fontId="24" fillId="0" borderId="26" xfId="0" applyNumberFormat="1" applyFont="1" applyFill="1" applyBorder="1"/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Alignment="1">
      <alignment horizontal="right"/>
    </xf>
    <xf numFmtId="0" fontId="34" fillId="0" borderId="0" xfId="0" applyFont="1" applyFill="1" applyAlignment="1"/>
    <xf numFmtId="0" fontId="28" fillId="0" borderId="0" xfId="0" applyFont="1" applyFill="1"/>
    <xf numFmtId="3" fontId="28" fillId="0" borderId="0" xfId="0" applyNumberFormat="1" applyFont="1"/>
    <xf numFmtId="3" fontId="28" fillId="0" borderId="26" xfId="0" applyNumberFormat="1" applyFont="1" applyBorder="1"/>
    <xf numFmtId="164" fontId="32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left"/>
    </xf>
    <xf numFmtId="0" fontId="34" fillId="0" borderId="2" xfId="0" applyFont="1" applyBorder="1" applyAlignment="1">
      <alignment horizontal="center"/>
    </xf>
    <xf numFmtId="164" fontId="34" fillId="0" borderId="2" xfId="0" applyNumberFormat="1" applyFont="1" applyBorder="1" applyAlignment="1">
      <alignment horizontal="right"/>
    </xf>
    <xf numFmtId="0" fontId="28" fillId="0" borderId="2" xfId="0" applyFont="1" applyBorder="1" applyAlignment="1">
      <alignment horizontal="left"/>
    </xf>
    <xf numFmtId="0" fontId="28" fillId="0" borderId="2" xfId="0" applyFont="1" applyBorder="1"/>
    <xf numFmtId="49" fontId="32" fillId="0" borderId="2" xfId="0" applyNumberFormat="1" applyFont="1" applyBorder="1" applyAlignment="1">
      <alignment horizontal="right"/>
    </xf>
    <xf numFmtId="0" fontId="32" fillId="0" borderId="5" xfId="0" applyFont="1" applyBorder="1" applyAlignment="1">
      <alignment horizontal="center"/>
    </xf>
    <xf numFmtId="49" fontId="32" fillId="0" borderId="5" xfId="0" applyNumberFormat="1" applyFont="1" applyBorder="1" applyAlignment="1">
      <alignment horizontal="right"/>
    </xf>
    <xf numFmtId="164" fontId="32" fillId="0" borderId="5" xfId="0" applyNumberFormat="1" applyFont="1" applyBorder="1" applyAlignment="1">
      <alignment horizontal="right"/>
    </xf>
    <xf numFmtId="0" fontId="32" fillId="0" borderId="2" xfId="0" applyFont="1" applyBorder="1" applyAlignment="1">
      <alignment horizontal="left"/>
    </xf>
    <xf numFmtId="0" fontId="32" fillId="0" borderId="0" xfId="0" applyFont="1" applyAlignment="1">
      <alignment horizontal="center"/>
    </xf>
    <xf numFmtId="164" fontId="32" fillId="0" borderId="0" xfId="0" applyNumberFormat="1" applyFont="1" applyAlignment="1">
      <alignment horizontal="centerContinuous"/>
    </xf>
    <xf numFmtId="164" fontId="32" fillId="0" borderId="0" xfId="0" applyNumberFormat="1" applyFont="1" applyAlignment="1">
      <alignment horizontal="right"/>
    </xf>
    <xf numFmtId="3" fontId="32" fillId="0" borderId="6" xfId="0" applyNumberFormat="1" applyFont="1" applyFill="1" applyBorder="1"/>
    <xf numFmtId="0" fontId="32" fillId="0" borderId="0" xfId="0" applyFont="1" applyAlignment="1">
      <alignment horizontal="right"/>
    </xf>
    <xf numFmtId="3" fontId="24" fillId="0" borderId="0" xfId="0" applyNumberFormat="1" applyFont="1" applyFill="1"/>
    <xf numFmtId="0" fontId="24" fillId="0" borderId="0" xfId="0" applyFont="1" applyFill="1"/>
    <xf numFmtId="3" fontId="32" fillId="4" borderId="0" xfId="0" applyNumberFormat="1" applyFont="1" applyFill="1"/>
    <xf numFmtId="0" fontId="32" fillId="0" borderId="0" xfId="0" applyFont="1" applyFill="1" applyAlignment="1">
      <alignment horizontal="right"/>
    </xf>
    <xf numFmtId="0" fontId="32" fillId="0" borderId="0" xfId="0" applyFont="1" applyFill="1"/>
    <xf numFmtId="3" fontId="32" fillId="0" borderId="0" xfId="0" applyNumberFormat="1" applyFont="1" applyFill="1"/>
    <xf numFmtId="0" fontId="32" fillId="0" borderId="2" xfId="0" applyFont="1" applyBorder="1" applyAlignment="1">
      <alignment horizontal="centerContinuous"/>
    </xf>
    <xf numFmtId="0" fontId="32" fillId="0" borderId="2" xfId="0" applyFont="1" applyBorder="1" applyAlignment="1">
      <alignment horizontal="right"/>
    </xf>
    <xf numFmtId="3" fontId="24" fillId="0" borderId="2" xfId="0" applyNumberFormat="1" applyFont="1" applyFill="1" applyBorder="1" applyAlignment="1">
      <alignment horizontal="right"/>
    </xf>
    <xf numFmtId="3" fontId="24" fillId="0" borderId="2" xfId="0" applyNumberFormat="1" applyFont="1" applyFill="1" applyBorder="1" applyAlignment="1"/>
    <xf numFmtId="0" fontId="36" fillId="0" borderId="2" xfId="0" applyFont="1" applyFill="1" applyBorder="1" applyAlignment="1"/>
    <xf numFmtId="0" fontId="32" fillId="0" borderId="34" xfId="0" applyFont="1" applyBorder="1" applyAlignment="1">
      <alignment horizontal="center"/>
    </xf>
    <xf numFmtId="164" fontId="32" fillId="0" borderId="34" xfId="0" applyNumberFormat="1" applyFont="1" applyBorder="1" applyAlignment="1">
      <alignment horizontal="right"/>
    </xf>
    <xf numFmtId="164" fontId="32" fillId="0" borderId="25" xfId="0" applyNumberFormat="1" applyFont="1" applyBorder="1" applyAlignment="1">
      <alignment horizontal="right"/>
    </xf>
    <xf numFmtId="0" fontId="32" fillId="0" borderId="6" xfId="0" applyFont="1" applyBorder="1" applyAlignment="1">
      <alignment horizontal="right"/>
    </xf>
    <xf numFmtId="3" fontId="32" fillId="0" borderId="6" xfId="0" applyNumberFormat="1" applyFont="1" applyBorder="1"/>
    <xf numFmtId="3" fontId="32" fillId="0" borderId="0" xfId="0" applyNumberFormat="1" applyFont="1" applyBorder="1"/>
    <xf numFmtId="0" fontId="32" fillId="0" borderId="7" xfId="0" applyFont="1" applyBorder="1" applyAlignment="1">
      <alignment horizontal="center"/>
    </xf>
    <xf numFmtId="164" fontId="32" fillId="0" borderId="7" xfId="0" applyNumberFormat="1" applyFont="1" applyBorder="1" applyAlignment="1">
      <alignment horizontal="right"/>
    </xf>
    <xf numFmtId="3" fontId="32" fillId="0" borderId="7" xfId="0" applyNumberFormat="1" applyFont="1" applyBorder="1"/>
    <xf numFmtId="3" fontId="24" fillId="0" borderId="7" xfId="0" applyNumberFormat="1" applyFont="1" applyBorder="1"/>
    <xf numFmtId="0" fontId="24" fillId="0" borderId="2" xfId="0" applyFont="1" applyBorder="1" applyAlignment="1"/>
    <xf numFmtId="0" fontId="32" fillId="0" borderId="0" xfId="0" applyFont="1" applyAlignment="1">
      <alignment horizontal="centerContinuous"/>
    </xf>
    <xf numFmtId="3" fontId="32" fillId="0" borderId="12" xfId="0" applyNumberFormat="1" applyFont="1" applyBorder="1" applyAlignment="1">
      <alignment horizontal="center"/>
    </xf>
    <xf numFmtId="3" fontId="24" fillId="0" borderId="4" xfId="0" applyNumberFormat="1" applyFont="1" applyFill="1" applyBorder="1"/>
    <xf numFmtId="0" fontId="13" fillId="0" borderId="8" xfId="0" applyFont="1" applyBorder="1" applyAlignment="1">
      <alignment horizontal="center"/>
    </xf>
    <xf numFmtId="0" fontId="32" fillId="0" borderId="2" xfId="0" applyFont="1" applyFill="1" applyBorder="1" applyAlignment="1">
      <alignment horizontal="right"/>
    </xf>
    <xf numFmtId="3" fontId="28" fillId="0" borderId="6" xfId="0" applyNumberFormat="1" applyFont="1" applyFill="1" applyBorder="1"/>
    <xf numFmtId="0" fontId="34" fillId="0" borderId="0" xfId="0" applyFont="1" applyAlignment="1">
      <alignment horizontal="center"/>
    </xf>
    <xf numFmtId="0" fontId="32" fillId="0" borderId="2" xfId="0" applyFont="1" applyBorder="1"/>
    <xf numFmtId="3" fontId="24" fillId="0" borderId="6" xfId="0" applyNumberFormat="1" applyFont="1" applyFill="1" applyBorder="1"/>
    <xf numFmtId="10" fontId="32" fillId="0" borderId="2" xfId="0" applyNumberFormat="1" applyFont="1" applyBorder="1"/>
    <xf numFmtId="10" fontId="32" fillId="0" borderId="6" xfId="0" applyNumberFormat="1" applyFont="1" applyBorder="1"/>
    <xf numFmtId="0" fontId="24" fillId="0" borderId="15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right"/>
    </xf>
    <xf numFmtId="0" fontId="24" fillId="0" borderId="14" xfId="0" applyFont="1" applyBorder="1" applyAlignment="1">
      <alignment wrapText="1"/>
    </xf>
    <xf numFmtId="0" fontId="24" fillId="0" borderId="2" xfId="0" applyFont="1" applyBorder="1" applyAlignment="1">
      <alignment wrapText="1"/>
    </xf>
    <xf numFmtId="0" fontId="28" fillId="0" borderId="2" xfId="0" applyFont="1" applyBorder="1" applyAlignment="1">
      <alignment wrapText="1"/>
    </xf>
    <xf numFmtId="0" fontId="24" fillId="0" borderId="21" xfId="0" applyFont="1" applyBorder="1" applyAlignment="1">
      <alignment wrapText="1"/>
    </xf>
    <xf numFmtId="0" fontId="28" fillId="0" borderId="6" xfId="0" applyFont="1" applyBorder="1" applyAlignment="1">
      <alignment wrapText="1"/>
    </xf>
    <xf numFmtId="0" fontId="24" fillId="0" borderId="35" xfId="0" applyFont="1" applyBorder="1" applyAlignment="1">
      <alignment wrapText="1"/>
    </xf>
    <xf numFmtId="0" fontId="24" fillId="0" borderId="6" xfId="0" applyNumberFormat="1" applyFont="1" applyFill="1" applyBorder="1" applyAlignment="1">
      <alignment horizontal="right"/>
    </xf>
    <xf numFmtId="3" fontId="37" fillId="0" borderId="6" xfId="0" applyNumberFormat="1" applyFont="1" applyFill="1" applyBorder="1"/>
    <xf numFmtId="164" fontId="16" fillId="0" borderId="2" xfId="0" applyNumberFormat="1" applyFont="1" applyBorder="1" applyAlignment="1">
      <alignment horizontal="right"/>
    </xf>
    <xf numFmtId="164" fontId="16" fillId="0" borderId="7" xfId="0" applyNumberFormat="1" applyFont="1" applyBorder="1" applyAlignment="1">
      <alignment horizontal="right"/>
    </xf>
    <xf numFmtId="0" fontId="16" fillId="0" borderId="7" xfId="0" applyFont="1" applyBorder="1"/>
    <xf numFmtId="164" fontId="16" fillId="0" borderId="8" xfId="0" applyNumberFormat="1" applyFont="1" applyBorder="1" applyAlignment="1">
      <alignment horizontal="right"/>
    </xf>
    <xf numFmtId="0" fontId="16" fillId="0" borderId="8" xfId="0" applyFont="1" applyFill="1" applyBorder="1"/>
    <xf numFmtId="0" fontId="16" fillId="0" borderId="5" xfId="0" applyFont="1" applyBorder="1" applyAlignment="1">
      <alignment horizontal="center"/>
    </xf>
    <xf numFmtId="164" fontId="16" fillId="0" borderId="5" xfId="0" applyNumberFormat="1" applyFont="1" applyBorder="1" applyAlignment="1">
      <alignment horizontal="right"/>
    </xf>
    <xf numFmtId="164" fontId="13" fillId="0" borderId="0" xfId="0" applyNumberFormat="1" applyFont="1" applyBorder="1" applyAlignment="1">
      <alignment horizontal="centerContinuous"/>
    </xf>
    <xf numFmtId="0" fontId="13" fillId="0" borderId="0" xfId="0" applyFont="1" applyBorder="1" applyAlignment="1">
      <alignment horizontal="right"/>
    </xf>
    <xf numFmtId="3" fontId="13" fillId="0" borderId="0" xfId="0" applyNumberFormat="1" applyFont="1" applyBorder="1"/>
    <xf numFmtId="0" fontId="16" fillId="0" borderId="0" xfId="0" applyFont="1" applyBorder="1" applyAlignment="1">
      <alignment horizontal="left"/>
    </xf>
    <xf numFmtId="3" fontId="16" fillId="0" borderId="0" xfId="0" applyNumberFormat="1" applyFont="1" applyBorder="1"/>
    <xf numFmtId="0" fontId="14" fillId="0" borderId="7" xfId="0" applyFont="1" applyBorder="1" applyAlignment="1">
      <alignment horizontal="center"/>
    </xf>
    <xf numFmtId="164" fontId="14" fillId="0" borderId="7" xfId="0" applyNumberFormat="1" applyFont="1" applyBorder="1" applyAlignment="1">
      <alignment horizontal="center"/>
    </xf>
    <xf numFmtId="164" fontId="14" fillId="0" borderId="7" xfId="0" applyNumberFormat="1" applyFont="1" applyBorder="1" applyAlignment="1">
      <alignment horizontal="right"/>
    </xf>
    <xf numFmtId="164" fontId="14" fillId="0" borderId="0" xfId="0" applyNumberFormat="1" applyFont="1" applyBorder="1" applyAlignment="1">
      <alignment horizontal="right"/>
    </xf>
    <xf numFmtId="0" fontId="15" fillId="0" borderId="0" xfId="0" applyFont="1" applyBorder="1"/>
    <xf numFmtId="3" fontId="15" fillId="0" borderId="0" xfId="0" applyNumberFormat="1" applyFont="1" applyBorder="1"/>
    <xf numFmtId="0" fontId="13" fillId="0" borderId="0" xfId="0" applyFont="1" applyFill="1" applyAlignment="1">
      <alignment horizontal="left"/>
    </xf>
    <xf numFmtId="0" fontId="13" fillId="0" borderId="0" xfId="0" applyFont="1" applyFill="1" applyAlignment="1"/>
    <xf numFmtId="0" fontId="32" fillId="0" borderId="0" xfId="0" applyFont="1" applyAlignment="1"/>
    <xf numFmtId="165" fontId="32" fillId="3" borderId="11" xfId="0" applyNumberFormat="1" applyFont="1" applyFill="1" applyBorder="1" applyAlignment="1">
      <alignment horizontal="center"/>
    </xf>
    <xf numFmtId="0" fontId="32" fillId="3" borderId="8" xfId="0" applyFont="1" applyFill="1" applyBorder="1" applyAlignment="1">
      <alignment horizontal="center"/>
    </xf>
    <xf numFmtId="0" fontId="32" fillId="3" borderId="11" xfId="0" applyFont="1" applyFill="1" applyBorder="1" applyAlignment="1">
      <alignment horizontal="center"/>
    </xf>
    <xf numFmtId="0" fontId="32" fillId="0" borderId="12" xfId="0" applyFont="1" applyBorder="1" applyAlignment="1">
      <alignment horizontal="center"/>
    </xf>
    <xf numFmtId="3" fontId="24" fillId="0" borderId="0" xfId="0" applyNumberFormat="1" applyFont="1"/>
    <xf numFmtId="3" fontId="32" fillId="3" borderId="2" xfId="0" applyNumberFormat="1" applyFont="1" applyFill="1" applyBorder="1" applyAlignment="1">
      <alignment horizontal="center"/>
    </xf>
    <xf numFmtId="0" fontId="32" fillId="3" borderId="2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34" fillId="0" borderId="2" xfId="0" applyFont="1" applyBorder="1" applyAlignment="1">
      <alignment horizontal="centerContinuous"/>
    </xf>
    <xf numFmtId="3" fontId="32" fillId="0" borderId="11" xfId="0" applyNumberFormat="1" applyFont="1" applyBorder="1" applyAlignment="1">
      <alignment horizontal="center"/>
    </xf>
    <xf numFmtId="0" fontId="24" fillId="0" borderId="6" xfId="0" applyFont="1" applyBorder="1"/>
    <xf numFmtId="0" fontId="34" fillId="0" borderId="0" xfId="0" applyFont="1" applyBorder="1" applyAlignment="1">
      <alignment horizontal="center"/>
    </xf>
    <xf numFmtId="0" fontId="28" fillId="0" borderId="0" xfId="0" applyFont="1" applyFill="1" applyBorder="1"/>
    <xf numFmtId="3" fontId="28" fillId="0" borderId="0" xfId="0" applyNumberFormat="1" applyFont="1" applyBorder="1" applyAlignment="1">
      <alignment horizontal="right"/>
    </xf>
    <xf numFmtId="3" fontId="28" fillId="0" borderId="0" xfId="0" applyNumberFormat="1" applyFont="1" applyAlignment="1">
      <alignment horizontal="right"/>
    </xf>
    <xf numFmtId="10" fontId="24" fillId="0" borderId="0" xfId="0" applyNumberFormat="1" applyFont="1"/>
    <xf numFmtId="164" fontId="34" fillId="0" borderId="0" xfId="0" applyNumberFormat="1" applyFont="1" applyBorder="1" applyAlignment="1">
      <alignment horizontal="center"/>
    </xf>
    <xf numFmtId="3" fontId="28" fillId="0" borderId="0" xfId="0" applyNumberFormat="1" applyFont="1" applyBorder="1"/>
    <xf numFmtId="0" fontId="34" fillId="0" borderId="7" xfId="0" applyFont="1" applyBorder="1" applyAlignment="1">
      <alignment horizontal="center"/>
    </xf>
    <xf numFmtId="164" fontId="34" fillId="0" borderId="7" xfId="0" applyNumberFormat="1" applyFont="1" applyBorder="1" applyAlignment="1">
      <alignment horizontal="center"/>
    </xf>
    <xf numFmtId="0" fontId="28" fillId="0" borderId="7" xfId="0" applyFont="1" applyFill="1" applyBorder="1"/>
    <xf numFmtId="3" fontId="28" fillId="0" borderId="7" xfId="0" applyNumberFormat="1" applyFont="1" applyFill="1" applyBorder="1"/>
    <xf numFmtId="10" fontId="24" fillId="0" borderId="7" xfId="0" applyNumberFormat="1" applyFont="1" applyBorder="1"/>
    <xf numFmtId="164" fontId="32" fillId="0" borderId="0" xfId="0" applyNumberFormat="1" applyFont="1" applyBorder="1" applyAlignment="1">
      <alignment horizontal="centerContinuous"/>
    </xf>
    <xf numFmtId="3" fontId="32" fillId="0" borderId="2" xfId="0" applyNumberFormat="1" applyFont="1" applyBorder="1"/>
    <xf numFmtId="164" fontId="34" fillId="0" borderId="0" xfId="0" applyNumberFormat="1" applyFont="1" applyAlignment="1">
      <alignment horizontal="center"/>
    </xf>
    <xf numFmtId="0" fontId="34" fillId="0" borderId="0" xfId="0" applyNumberFormat="1" applyFont="1" applyAlignment="1">
      <alignment horizontal="right"/>
    </xf>
    <xf numFmtId="164" fontId="34" fillId="0" borderId="0" xfId="0" applyNumberFormat="1" applyFont="1" applyBorder="1" applyAlignment="1">
      <alignment horizontal="right"/>
    </xf>
    <xf numFmtId="10" fontId="24" fillId="0" borderId="0" xfId="0" applyNumberFormat="1" applyFont="1" applyBorder="1"/>
    <xf numFmtId="164" fontId="34" fillId="0" borderId="7" xfId="0" applyNumberFormat="1" applyFont="1" applyBorder="1" applyAlignment="1">
      <alignment horizontal="right"/>
    </xf>
    <xf numFmtId="3" fontId="28" fillId="0" borderId="7" xfId="0" applyNumberFormat="1" applyFont="1" applyBorder="1"/>
    <xf numFmtId="0" fontId="32" fillId="0" borderId="4" xfId="0" applyFont="1" applyBorder="1" applyAlignment="1">
      <alignment horizontal="right"/>
    </xf>
    <xf numFmtId="3" fontId="32" fillId="0" borderId="4" xfId="0" applyNumberFormat="1" applyFont="1" applyBorder="1"/>
    <xf numFmtId="10" fontId="32" fillId="0" borderId="0" xfId="0" applyNumberFormat="1" applyFont="1" applyBorder="1"/>
    <xf numFmtId="10" fontId="32" fillId="0" borderId="4" xfId="0" applyNumberFormat="1" applyFont="1" applyBorder="1"/>
    <xf numFmtId="3" fontId="24" fillId="0" borderId="10" xfId="0" applyNumberFormat="1" applyFont="1" applyBorder="1"/>
    <xf numFmtId="10" fontId="24" fillId="0" borderId="2" xfId="0" applyNumberFormat="1" applyFont="1" applyBorder="1"/>
    <xf numFmtId="10" fontId="24" fillId="0" borderId="6" xfId="0" applyNumberFormat="1" applyFont="1" applyBorder="1"/>
    <xf numFmtId="3" fontId="24" fillId="0" borderId="10" xfId="0" applyNumberFormat="1" applyFont="1" applyFill="1" applyBorder="1"/>
    <xf numFmtId="3" fontId="28" fillId="0" borderId="10" xfId="0" applyNumberFormat="1" applyFont="1" applyFill="1" applyBorder="1"/>
    <xf numFmtId="10" fontId="28" fillId="0" borderId="2" xfId="0" applyNumberFormat="1" applyFont="1" applyBorder="1"/>
    <xf numFmtId="10" fontId="28" fillId="0" borderId="6" xfId="0" applyNumberFormat="1" applyFont="1" applyBorder="1"/>
    <xf numFmtId="3" fontId="34" fillId="0" borderId="0" xfId="0" applyNumberFormat="1" applyFont="1" applyBorder="1"/>
    <xf numFmtId="0" fontId="37" fillId="0" borderId="6" xfId="0" applyFont="1" applyFill="1" applyBorder="1"/>
    <xf numFmtId="164" fontId="32" fillId="0" borderId="7" xfId="0" applyNumberFormat="1" applyFont="1" applyBorder="1" applyAlignment="1">
      <alignment horizontal="center"/>
    </xf>
    <xf numFmtId="164" fontId="32" fillId="0" borderId="7" xfId="0" applyNumberFormat="1" applyFont="1" applyBorder="1" applyAlignment="1">
      <alignment horizontal="centerContinuous"/>
    </xf>
    <xf numFmtId="0" fontId="24" fillId="0" borderId="7" xfId="0" applyFont="1" applyBorder="1" applyAlignment="1">
      <alignment horizontal="left"/>
    </xf>
    <xf numFmtId="3" fontId="24" fillId="0" borderId="0" xfId="0" applyNumberFormat="1" applyFont="1" applyBorder="1"/>
    <xf numFmtId="0" fontId="1" fillId="0" borderId="0" xfId="0" applyFont="1"/>
    <xf numFmtId="0" fontId="38" fillId="0" borderId="0" xfId="0" applyFont="1" applyAlignment="1">
      <alignment horizontal="center"/>
    </xf>
    <xf numFmtId="0" fontId="35" fillId="0" borderId="2" xfId="0" applyFont="1" applyBorder="1"/>
    <xf numFmtId="3" fontId="39" fillId="4" borderId="2" xfId="0" applyNumberFormat="1" applyFont="1" applyFill="1" applyBorder="1"/>
    <xf numFmtId="0" fontId="1" fillId="0" borderId="2" xfId="0" applyFont="1" applyBorder="1"/>
    <xf numFmtId="3" fontId="36" fillId="14" borderId="2" xfId="0" applyNumberFormat="1" applyFont="1" applyFill="1" applyBorder="1"/>
    <xf numFmtId="0" fontId="32" fillId="15" borderId="0" xfId="0" applyFont="1" applyFill="1" applyAlignment="1">
      <alignment horizontal="center"/>
    </xf>
    <xf numFmtId="0" fontId="33" fillId="3" borderId="0" xfId="0" applyFont="1" applyFill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3" fillId="0" borderId="2" xfId="0" applyNumberFormat="1" applyFont="1" applyBorder="1" applyAlignment="1">
      <alignment horizontal="right"/>
    </xf>
    <xf numFmtId="0" fontId="33" fillId="8" borderId="0" xfId="0" applyFont="1" applyFill="1" applyAlignment="1">
      <alignment horizontal="center"/>
    </xf>
    <xf numFmtId="0" fontId="28" fillId="0" borderId="15" xfId="0" applyNumberFormat="1" applyFont="1" applyFill="1" applyBorder="1" applyAlignment="1">
      <alignment horizontal="center"/>
    </xf>
    <xf numFmtId="0" fontId="28" fillId="0" borderId="2" xfId="0" applyNumberFormat="1" applyFont="1" applyFill="1" applyBorder="1" applyAlignment="1">
      <alignment horizontal="center"/>
    </xf>
    <xf numFmtId="0" fontId="36" fillId="0" borderId="2" xfId="0" applyFont="1" applyBorder="1"/>
    <xf numFmtId="0" fontId="40" fillId="0" borderId="0" xfId="0" applyFont="1"/>
    <xf numFmtId="0" fontId="40" fillId="0" borderId="2" xfId="0" applyFont="1" applyBorder="1"/>
    <xf numFmtId="0" fontId="36" fillId="0" borderId="2" xfId="0" applyFont="1" applyFill="1" applyBorder="1" applyAlignment="1">
      <alignment horizontal="left" wrapText="1"/>
    </xf>
    <xf numFmtId="0" fontId="39" fillId="0" borderId="2" xfId="0" applyFont="1" applyBorder="1" applyAlignment="1">
      <alignment wrapText="1"/>
    </xf>
    <xf numFmtId="3" fontId="39" fillId="14" borderId="2" xfId="0" applyNumberFormat="1" applyFont="1" applyFill="1" applyBorder="1"/>
    <xf numFmtId="0" fontId="39" fillId="0" borderId="6" xfId="0" applyFont="1" applyBorder="1" applyAlignment="1">
      <alignment wrapText="1"/>
    </xf>
    <xf numFmtId="0" fontId="39" fillId="0" borderId="21" xfId="0" applyFont="1" applyFill="1" applyBorder="1" applyAlignment="1">
      <alignment horizontal="left" wrapText="1"/>
    </xf>
    <xf numFmtId="0" fontId="39" fillId="0" borderId="4" xfId="0" applyFont="1" applyBorder="1" applyAlignment="1">
      <alignment horizontal="left"/>
    </xf>
    <xf numFmtId="164" fontId="32" fillId="0" borderId="26" xfId="0" applyNumberFormat="1" applyFont="1" applyBorder="1" applyAlignment="1">
      <alignment horizontal="right"/>
    </xf>
    <xf numFmtId="0" fontId="34" fillId="0" borderId="6" xfId="0" applyFont="1" applyBorder="1" applyAlignment="1">
      <alignment horizontal="center"/>
    </xf>
    <xf numFmtId="164" fontId="34" fillId="0" borderId="6" xfId="0" applyNumberFormat="1" applyFont="1" applyBorder="1" applyAlignment="1">
      <alignment horizontal="right"/>
    </xf>
    <xf numFmtId="3" fontId="36" fillId="14" borderId="6" xfId="0" applyNumberFormat="1" applyFont="1" applyFill="1" applyBorder="1"/>
    <xf numFmtId="3" fontId="39" fillId="14" borderId="2" xfId="0" applyNumberFormat="1" applyFont="1" applyFill="1" applyBorder="1" applyAlignment="1"/>
    <xf numFmtId="0" fontId="26" fillId="0" borderId="2" xfId="0" applyFont="1" applyBorder="1" applyAlignment="1">
      <alignment horizontal="left"/>
    </xf>
    <xf numFmtId="3" fontId="26" fillId="14" borderId="12" xfId="0" applyNumberFormat="1" applyFont="1" applyFill="1" applyBorder="1"/>
    <xf numFmtId="3" fontId="39" fillId="14" borderId="6" xfId="0" applyNumberFormat="1" applyFont="1" applyFill="1" applyBorder="1"/>
    <xf numFmtId="3" fontId="39" fillId="14" borderId="10" xfId="0" applyNumberFormat="1" applyFont="1" applyFill="1" applyBorder="1"/>
    <xf numFmtId="3" fontId="36" fillId="14" borderId="10" xfId="0" applyNumberFormat="1" applyFont="1" applyFill="1" applyBorder="1"/>
    <xf numFmtId="3" fontId="28" fillId="0" borderId="2" xfId="0" applyNumberFormat="1" applyFont="1" applyBorder="1" applyAlignment="1">
      <alignment horizontal="right"/>
    </xf>
    <xf numFmtId="164" fontId="34" fillId="0" borderId="2" xfId="0" applyNumberFormat="1" applyFont="1" applyBorder="1" applyAlignment="1">
      <alignment horizontal="center"/>
    </xf>
    <xf numFmtId="164" fontId="36" fillId="0" borderId="2" xfId="0" applyNumberFormat="1" applyFont="1" applyFill="1" applyBorder="1"/>
    <xf numFmtId="3" fontId="36" fillId="0" borderId="2" xfId="0" applyNumberFormat="1" applyFont="1" applyFill="1" applyBorder="1"/>
    <xf numFmtId="3" fontId="36" fillId="14" borderId="2" xfId="0" applyNumberFormat="1" applyFont="1" applyFill="1" applyBorder="1" applyAlignment="1">
      <alignment horizontal="right"/>
    </xf>
    <xf numFmtId="0" fontId="32" fillId="0" borderId="0" xfId="0" applyFont="1" applyBorder="1"/>
    <xf numFmtId="10" fontId="41" fillId="0" borderId="2" xfId="0" applyNumberFormat="1" applyFont="1" applyBorder="1"/>
    <xf numFmtId="10" fontId="41" fillId="0" borderId="6" xfId="0" applyNumberFormat="1" applyFont="1" applyBorder="1"/>
    <xf numFmtId="0" fontId="28" fillId="0" borderId="2" xfId="0" applyFont="1" applyBorder="1" applyAlignment="1">
      <alignment horizontal="centerContinuous"/>
    </xf>
    <xf numFmtId="0" fontId="28" fillId="0" borderId="2" xfId="0" applyNumberFormat="1" applyFont="1" applyFill="1" applyBorder="1" applyAlignment="1">
      <alignment horizontal="right"/>
    </xf>
    <xf numFmtId="0" fontId="24" fillId="0" borderId="6" xfId="0" applyFont="1" applyBorder="1" applyAlignment="1">
      <alignment horizontal="center"/>
    </xf>
    <xf numFmtId="164" fontId="24" fillId="0" borderId="6" xfId="0" applyNumberFormat="1" applyFont="1" applyBorder="1" applyAlignment="1">
      <alignment horizontal="center"/>
    </xf>
    <xf numFmtId="164" fontId="24" fillId="0" borderId="6" xfId="0" applyNumberFormat="1" applyFont="1" applyBorder="1" applyAlignment="1">
      <alignment horizontal="right"/>
    </xf>
    <xf numFmtId="0" fontId="24" fillId="0" borderId="6" xfId="0" applyFont="1" applyFill="1" applyBorder="1"/>
    <xf numFmtId="0" fontId="33" fillId="15" borderId="0" xfId="0" applyFont="1" applyFill="1" applyAlignment="1">
      <alignment horizontal="center"/>
    </xf>
    <xf numFmtId="0" fontId="39" fillId="0" borderId="2" xfId="0" applyFont="1" applyFill="1" applyBorder="1"/>
    <xf numFmtId="0" fontId="32" fillId="2" borderId="0" xfId="0" applyFont="1" applyFill="1" applyAlignment="1">
      <alignment horizontal="left"/>
    </xf>
    <xf numFmtId="0" fontId="32" fillId="2" borderId="0" xfId="0" applyFont="1" applyFill="1" applyAlignment="1">
      <alignment horizontal="right"/>
    </xf>
    <xf numFmtId="0" fontId="32" fillId="2" borderId="0" xfId="0" applyFont="1" applyFill="1"/>
    <xf numFmtId="3" fontId="32" fillId="2" borderId="0" xfId="0" applyNumberFormat="1" applyFont="1" applyFill="1"/>
    <xf numFmtId="10" fontId="13" fillId="2" borderId="0" xfId="0" applyNumberFormat="1" applyFont="1" applyFill="1"/>
    <xf numFmtId="0" fontId="32" fillId="2" borderId="0" xfId="0" applyFont="1" applyFill="1" applyAlignment="1"/>
    <xf numFmtId="0" fontId="16" fillId="2" borderId="0" xfId="0" applyFont="1" applyFill="1"/>
    <xf numFmtId="0" fontId="13" fillId="2" borderId="0" xfId="0" applyFont="1" applyFill="1" applyAlignment="1">
      <alignment horizontal="left"/>
    </xf>
    <xf numFmtId="10" fontId="32" fillId="2" borderId="0" xfId="0" applyNumberFormat="1" applyFont="1" applyFill="1"/>
    <xf numFmtId="0" fontId="5" fillId="2" borderId="0" xfId="0" applyFont="1" applyFill="1"/>
    <xf numFmtId="0" fontId="13" fillId="2" borderId="0" xfId="0" applyFont="1" applyFill="1" applyAlignment="1"/>
    <xf numFmtId="0" fontId="19" fillId="2" borderId="0" xfId="0" applyFont="1" applyFill="1" applyAlignment="1"/>
    <xf numFmtId="3" fontId="24" fillId="0" borderId="7" xfId="0" applyNumberFormat="1" applyFont="1" applyFill="1" applyBorder="1"/>
    <xf numFmtId="0" fontId="42" fillId="0" borderId="2" xfId="0" applyFont="1" applyBorder="1"/>
    <xf numFmtId="3" fontId="36" fillId="0" borderId="10" xfId="0" applyNumberFormat="1" applyFont="1" applyBorder="1"/>
    <xf numFmtId="3" fontId="39" fillId="0" borderId="10" xfId="0" applyNumberFormat="1" applyFont="1" applyBorder="1"/>
    <xf numFmtId="3" fontId="39" fillId="14" borderId="6" xfId="0" applyNumberFormat="1" applyFont="1" applyFill="1" applyBorder="1" applyAlignment="1">
      <alignment horizontal="right"/>
    </xf>
    <xf numFmtId="164" fontId="32" fillId="0" borderId="5" xfId="0" applyNumberFormat="1" applyFont="1" applyBorder="1" applyAlignment="1">
      <alignment horizontal="centerContinuous"/>
    </xf>
    <xf numFmtId="164" fontId="32" fillId="0" borderId="8" xfId="0" applyNumberFormat="1" applyFont="1" applyBorder="1" applyAlignment="1">
      <alignment horizontal="centerContinuous"/>
    </xf>
    <xf numFmtId="3" fontId="39" fillId="14" borderId="2" xfId="0" applyNumberFormat="1" applyFont="1" applyFill="1" applyBorder="1" applyAlignment="1">
      <alignment horizontal="right"/>
    </xf>
    <xf numFmtId="3" fontId="10" fillId="0" borderId="2" xfId="0" applyNumberFormat="1" applyFont="1" applyFill="1" applyBorder="1" applyAlignment="1"/>
    <xf numFmtId="3" fontId="48" fillId="17" borderId="2" xfId="0" applyNumberFormat="1" applyFont="1" applyFill="1" applyBorder="1"/>
    <xf numFmtId="3" fontId="49" fillId="17" borderId="2" xfId="0" applyNumberFormat="1" applyFont="1" applyFill="1" applyBorder="1"/>
    <xf numFmtId="10" fontId="49" fillId="17" borderId="2" xfId="0" applyNumberFormat="1" applyFont="1" applyFill="1" applyBorder="1"/>
    <xf numFmtId="0" fontId="49" fillId="17" borderId="2" xfId="0" applyFont="1" applyFill="1" applyBorder="1"/>
    <xf numFmtId="0" fontId="44" fillId="0" borderId="15" xfId="0" applyFont="1" applyFill="1" applyBorder="1" applyAlignment="1">
      <alignment horizontal="right"/>
    </xf>
    <xf numFmtId="0" fontId="44" fillId="0" borderId="0" xfId="0" applyFont="1" applyFill="1" applyBorder="1" applyAlignment="1">
      <alignment horizontal="center"/>
    </xf>
    <xf numFmtId="3" fontId="45" fillId="0" borderId="0" xfId="0" applyNumberFormat="1" applyFont="1" applyFill="1" applyBorder="1"/>
    <xf numFmtId="0" fontId="44" fillId="0" borderId="29" xfId="0" applyFont="1" applyFill="1" applyBorder="1" applyAlignment="1">
      <alignment horizontal="center"/>
    </xf>
    <xf numFmtId="3" fontId="45" fillId="0" borderId="29" xfId="0" applyNumberFormat="1" applyFont="1" applyFill="1" applyBorder="1"/>
    <xf numFmtId="4" fontId="43" fillId="0" borderId="6" xfId="0" applyNumberFormat="1" applyFont="1" applyBorder="1"/>
    <xf numFmtId="4" fontId="43" fillId="0" borderId="2" xfId="0" applyNumberFormat="1" applyFont="1" applyBorder="1"/>
    <xf numFmtId="4" fontId="43" fillId="0" borderId="16" xfId="0" applyNumberFormat="1" applyFont="1" applyBorder="1"/>
    <xf numFmtId="0" fontId="2" fillId="0" borderId="1" xfId="0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14" fontId="33" fillId="0" borderId="1" xfId="0" applyNumberFormat="1" applyFont="1" applyBorder="1" applyAlignment="1">
      <alignment horizontal="center" vertical="center"/>
    </xf>
    <xf numFmtId="49" fontId="33" fillId="0" borderId="1" xfId="0" applyNumberFormat="1" applyFont="1" applyBorder="1" applyAlignment="1">
      <alignment horizontal="center" vertical="center"/>
    </xf>
    <xf numFmtId="0" fontId="44" fillId="0" borderId="0" xfId="0" applyFont="1" applyBorder="1"/>
    <xf numFmtId="0" fontId="44" fillId="0" borderId="0" xfId="0" applyFont="1"/>
    <xf numFmtId="0" fontId="45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44" fillId="0" borderId="37" xfId="0" applyFont="1" applyFill="1" applyBorder="1" applyAlignment="1">
      <alignment horizontal="right"/>
    </xf>
    <xf numFmtId="3" fontId="49" fillId="17" borderId="6" xfId="0" applyNumberFormat="1" applyFont="1" applyFill="1" applyBorder="1"/>
    <xf numFmtId="1" fontId="49" fillId="17" borderId="6" xfId="0" applyNumberFormat="1" applyFont="1" applyFill="1" applyBorder="1"/>
    <xf numFmtId="4" fontId="43" fillId="0" borderId="17" xfId="0" applyNumberFormat="1" applyFont="1" applyBorder="1"/>
    <xf numFmtId="0" fontId="43" fillId="0" borderId="0" xfId="0" applyFont="1"/>
    <xf numFmtId="3" fontId="48" fillId="17" borderId="6" xfId="0" applyNumberFormat="1" applyFont="1" applyFill="1" applyBorder="1" applyAlignment="1">
      <alignment horizontal="center"/>
    </xf>
    <xf numFmtId="1" fontId="48" fillId="17" borderId="6" xfId="0" applyNumberFormat="1" applyFont="1" applyFill="1" applyBorder="1" applyAlignment="1">
      <alignment horizontal="center"/>
    </xf>
    <xf numFmtId="1" fontId="49" fillId="17" borderId="6" xfId="0" applyNumberFormat="1" applyFont="1" applyFill="1" applyBorder="1" applyAlignment="1">
      <alignment horizontal="center"/>
    </xf>
    <xf numFmtId="1" fontId="49" fillId="17" borderId="2" xfId="0" applyNumberFormat="1" applyFont="1" applyFill="1" applyBorder="1" applyAlignment="1">
      <alignment horizontal="center"/>
    </xf>
    <xf numFmtId="3" fontId="48" fillId="17" borderId="2" xfId="0" applyNumberFormat="1" applyFont="1" applyFill="1" applyBorder="1" applyAlignment="1">
      <alignment horizontal="center"/>
    </xf>
    <xf numFmtId="4" fontId="43" fillId="0" borderId="2" xfId="0" applyNumberFormat="1" applyFont="1" applyFill="1" applyBorder="1"/>
    <xf numFmtId="3" fontId="48" fillId="0" borderId="2" xfId="0" applyNumberFormat="1" applyFont="1" applyFill="1" applyBorder="1"/>
    <xf numFmtId="4" fontId="44" fillId="0" borderId="29" xfId="0" applyNumberFormat="1" applyFont="1" applyBorder="1"/>
    <xf numFmtId="4" fontId="44" fillId="0" borderId="36" xfId="0" applyNumberFormat="1" applyFont="1" applyBorder="1"/>
    <xf numFmtId="4" fontId="44" fillId="0" borderId="44" xfId="0" applyNumberFormat="1" applyFont="1" applyBorder="1"/>
    <xf numFmtId="14" fontId="44" fillId="0" borderId="0" xfId="0" applyNumberFormat="1" applyFont="1"/>
    <xf numFmtId="0" fontId="0" fillId="0" borderId="29" xfId="0" applyFont="1" applyBorder="1" applyAlignment="1">
      <alignment horizontal="center"/>
    </xf>
    <xf numFmtId="0" fontId="0" fillId="0" borderId="29" xfId="0" applyBorder="1" applyAlignment="1"/>
    <xf numFmtId="0" fontId="0" fillId="0" borderId="0" xfId="0" applyFont="1" applyBorder="1" applyAlignment="1">
      <alignment horizontal="center"/>
    </xf>
    <xf numFmtId="0" fontId="0" fillId="0" borderId="0" xfId="0" applyBorder="1" applyAlignment="1"/>
    <xf numFmtId="0" fontId="0" fillId="0" borderId="0" xfId="0" applyAlignment="1"/>
    <xf numFmtId="0" fontId="33" fillId="0" borderId="0" xfId="0" applyFont="1" applyAlignment="1">
      <alignment horizontal="left"/>
    </xf>
    <xf numFmtId="0" fontId="43" fillId="0" borderId="0" xfId="0" applyFont="1" applyAlignment="1"/>
    <xf numFmtId="1" fontId="49" fillId="17" borderId="6" xfId="0" applyNumberFormat="1" applyFont="1" applyFill="1" applyBorder="1" applyAlignment="1"/>
    <xf numFmtId="1" fontId="48" fillId="17" borderId="6" xfId="0" applyNumberFormat="1" applyFont="1" applyFill="1" applyBorder="1" applyAlignment="1"/>
    <xf numFmtId="1" fontId="48" fillId="0" borderId="6" xfId="0" applyNumberFormat="1" applyFont="1" applyFill="1" applyBorder="1" applyAlignment="1"/>
    <xf numFmtId="4" fontId="43" fillId="0" borderId="6" xfId="0" applyNumberFormat="1" applyFont="1" applyBorder="1" applyAlignment="1"/>
    <xf numFmtId="4" fontId="43" fillId="0" borderId="17" xfId="0" applyNumberFormat="1" applyFont="1" applyBorder="1" applyAlignment="1"/>
    <xf numFmtId="4" fontId="44" fillId="0" borderId="1" xfId="0" applyNumberFormat="1" applyFont="1" applyBorder="1" applyAlignment="1">
      <alignment horizontal="right"/>
    </xf>
    <xf numFmtId="3" fontId="49" fillId="0" borderId="0" xfId="0" applyNumberFormat="1" applyFont="1" applyFill="1" applyBorder="1" applyAlignment="1"/>
    <xf numFmtId="3" fontId="49" fillId="0" borderId="29" xfId="0" applyNumberFormat="1" applyFont="1" applyFill="1" applyBorder="1" applyAlignment="1"/>
    <xf numFmtId="1" fontId="49" fillId="17" borderId="2" xfId="0" applyNumberFormat="1" applyFont="1" applyFill="1" applyBorder="1" applyAlignment="1"/>
    <xf numFmtId="3" fontId="48" fillId="17" borderId="2" xfId="0" applyNumberFormat="1" applyFont="1" applyFill="1" applyBorder="1" applyAlignment="1"/>
    <xf numFmtId="4" fontId="43" fillId="0" borderId="2" xfId="0" applyNumberFormat="1" applyFont="1" applyBorder="1" applyAlignment="1"/>
    <xf numFmtId="4" fontId="43" fillId="0" borderId="16" xfId="0" applyNumberFormat="1" applyFont="1" applyBorder="1" applyAlignment="1"/>
    <xf numFmtId="0" fontId="44" fillId="0" borderId="40" xfId="0" applyFont="1" applyFill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44" fillId="0" borderId="38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3" fontId="49" fillId="17" borderId="31" xfId="0" applyNumberFormat="1" applyFont="1" applyFill="1" applyBorder="1" applyAlignment="1"/>
    <xf numFmtId="0" fontId="0" fillId="0" borderId="41" xfId="0" applyBorder="1" applyAlignment="1"/>
    <xf numFmtId="0" fontId="0" fillId="0" borderId="43" xfId="0" applyBorder="1" applyAlignment="1"/>
    <xf numFmtId="3" fontId="49" fillId="0" borderId="11" xfId="0" applyNumberFormat="1" applyFont="1" applyFill="1" applyBorder="1" applyAlignment="1"/>
    <xf numFmtId="0" fontId="0" fillId="0" borderId="5" xfId="0" applyFill="1" applyBorder="1" applyAlignment="1"/>
    <xf numFmtId="0" fontId="0" fillId="0" borderId="39" xfId="0" applyFill="1" applyBorder="1" applyAlignment="1"/>
    <xf numFmtId="3" fontId="49" fillId="17" borderId="11" xfId="0" applyNumberFormat="1" applyFont="1" applyFill="1" applyBorder="1" applyAlignment="1">
      <alignment wrapText="1"/>
    </xf>
    <xf numFmtId="0" fontId="0" fillId="0" borderId="5" xfId="0" applyBorder="1" applyAlignment="1">
      <alignment wrapText="1"/>
    </xf>
    <xf numFmtId="0" fontId="0" fillId="0" borderId="39" xfId="0" applyBorder="1" applyAlignment="1">
      <alignment wrapText="1"/>
    </xf>
    <xf numFmtId="0" fontId="44" fillId="0" borderId="0" xfId="0" applyFont="1" applyAlignment="1"/>
    <xf numFmtId="0" fontId="45" fillId="0" borderId="0" xfId="0" applyFont="1" applyAlignment="1"/>
    <xf numFmtId="0" fontId="0" fillId="0" borderId="0" xfId="0" applyAlignment="1"/>
    <xf numFmtId="0" fontId="46" fillId="0" borderId="44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33" fillId="0" borderId="0" xfId="0" applyNumberFormat="1" applyFont="1" applyAlignment="1">
      <alignment horizontal="left"/>
    </xf>
    <xf numFmtId="0" fontId="0" fillId="0" borderId="0" xfId="0" applyNumberFormat="1" applyAlignment="1"/>
    <xf numFmtId="0" fontId="33" fillId="0" borderId="0" xfId="0" applyFont="1" applyAlignment="1">
      <alignment horizontal="left"/>
    </xf>
    <xf numFmtId="0" fontId="43" fillId="0" borderId="0" xfId="0" applyFont="1" applyAlignment="1"/>
    <xf numFmtId="0" fontId="2" fillId="19" borderId="45" xfId="0" applyFont="1" applyFill="1" applyBorder="1" applyAlignment="1">
      <alignment horizontal="left" vertical="center"/>
    </xf>
    <xf numFmtId="0" fontId="0" fillId="19" borderId="46" xfId="0" applyFill="1" applyBorder="1" applyAlignment="1">
      <alignment horizontal="left" vertical="center"/>
    </xf>
    <xf numFmtId="0" fontId="0" fillId="19" borderId="47" xfId="0" applyFill="1" applyBorder="1" applyAlignment="1">
      <alignment horizontal="left" vertical="center"/>
    </xf>
    <xf numFmtId="0" fontId="45" fillId="18" borderId="45" xfId="0" applyFont="1" applyFill="1" applyBorder="1" applyAlignment="1">
      <alignment horizontal="left"/>
    </xf>
    <xf numFmtId="0" fontId="19" fillId="18" borderId="46" xfId="0" applyFont="1" applyFill="1" applyBorder="1" applyAlignment="1">
      <alignment horizontal="left"/>
    </xf>
    <xf numFmtId="0" fontId="19" fillId="18" borderId="47" xfId="0" applyFont="1" applyFill="1" applyBorder="1" applyAlignment="1">
      <alignment horizontal="left"/>
    </xf>
    <xf numFmtId="0" fontId="44" fillId="0" borderId="0" xfId="0" applyFont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worksheet" Target="worksheets/sheet9.xml"/><Relationship Id="rId1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3.xml"/><Relationship Id="rId12" Type="http://schemas.openxmlformats.org/officeDocument/2006/relationships/worksheet" Target="worksheets/sheet8.xml"/><Relationship Id="rId17" Type="http://schemas.openxmlformats.org/officeDocument/2006/relationships/styles" Target="styles.xml"/><Relationship Id="rId2" Type="http://schemas.openxmlformats.org/officeDocument/2006/relationships/chartsheet" Target="chartsheets/sheet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worksheet" Target="worksheets/sheet7.xml"/><Relationship Id="rId5" Type="http://schemas.openxmlformats.org/officeDocument/2006/relationships/chartsheet" Target="chartsheets/sheet3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6.xml"/><Relationship Id="rId19" Type="http://schemas.openxmlformats.org/officeDocument/2006/relationships/calcChain" Target="calcChain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příjmů města Ostrov v roce 2005 ve SR</a:t>
            </a:r>
          </a:p>
        </c:rich>
      </c:tx>
      <c:layout>
        <c:manualLayout>
          <c:xMode val="edge"/>
          <c:yMode val="edge"/>
          <c:x val="0.3052083573060678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010033444816029"/>
          <c:y val="0.29715061058344688"/>
          <c:w val="0.39214046822742665"/>
          <c:h val="0.2523744911804637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3.6778324584427056E-2"/>
                  <c:y val="-3.417181438178817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9792213473315879E-2"/>
                  <c:y val="-0.1379877515310587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7299103237095395E-2"/>
                  <c:y val="-4.371165725496443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5.1324365704286772E-3"/>
                  <c:y val="-0.1520169322269068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7784230096238043E-2"/>
                  <c:y val="-0.1666072801505872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3.4812007874015852E-2"/>
                  <c:y val="-9.3094373304347777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7.7062007874016111E-2"/>
                  <c:y val="-6.7841848051821793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2.6832786526684315E-2"/>
                  <c:y val="-0.2277745079844816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8.6592300962380284E-3"/>
                  <c:y val="-0.1301314103413840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2.4855643044620315E-3"/>
                  <c:y val="-9.14108716208453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6.2554680664915594E-4"/>
                  <c:y val="-0.1520169322269068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2.3048118985126896E-2"/>
                  <c:y val="-0.1469664271764022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6086956521739121E-2"/>
          <c:y val="0.81139755766621469"/>
          <c:w val="0.85117056856187523"/>
          <c:h val="0.1818181818181827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Provnání příjmů města Ostrov ve SR a UR pro rok 2005 </a:t>
            </a:r>
          </a:p>
        </c:rich>
      </c:tx>
      <c:layout>
        <c:manualLayout>
          <c:xMode val="edge"/>
          <c:yMode val="edge"/>
          <c:x val="0.2812499794519423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854816824966078"/>
          <c:w val="0.82692307692308098"/>
          <c:h val="0.59972862957937823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5319280"/>
        <c:axId val="178074712"/>
        <c:axId val="548292328"/>
      </c:bar3DChart>
      <c:catAx>
        <c:axId val="6531928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78074712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780747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65319280"/>
        <c:crosses val="autoZero"/>
        <c:crossBetween val="between"/>
      </c:valAx>
      <c:serAx>
        <c:axId val="54829232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78074712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výdajů města Ostrov ve SR pro rok 2005</a:t>
            </a:r>
          </a:p>
        </c:rich>
      </c:tx>
      <c:layout>
        <c:manualLayout>
          <c:xMode val="edge"/>
          <c:yMode val="edge"/>
          <c:x val="0.3000000000000003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003344481605323"/>
          <c:y val="0.30529172320217096"/>
          <c:w val="0.44565217391304474"/>
          <c:h val="0.2876526458616021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6.4022309711285934E-3"/>
                  <c:y val="-0.166131834530784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1062992125984252E-2"/>
                  <c:y val="-0.1998018682008176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7431102362204989E-2"/>
                  <c:y val="-0.1257277941267442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0.13552832458442768"/>
                  <c:y val="5.609038769143755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6097769028871375E-2"/>
                  <c:y val="-5.838772678667691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3.2166119860017509E-2"/>
                  <c:y val="-0.1206772890762398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1.0950896762904659E-2"/>
                  <c:y val="-0.1167491184814021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3.0541119860017611E-2"/>
                  <c:y val="-0.2452564136553646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0.13835465879265088"/>
                  <c:y val="-0.21495338335233505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086956521739137E-2"/>
          <c:y val="0.84938941655360156"/>
          <c:w val="0.97240802675585269"/>
          <c:h val="0.147896879240162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Porovnání výdajů města Ostrov ve SR a UR pro rok 2005</a:t>
            </a:r>
          </a:p>
        </c:rich>
      </c:tx>
      <c:layout>
        <c:manualLayout>
          <c:xMode val="edge"/>
          <c:yMode val="edge"/>
          <c:x val="0.2739583230593056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990502035278187"/>
          <c:w val="0.82608695652173902"/>
          <c:h val="0.57123473541383984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78073536"/>
        <c:axId val="178073928"/>
        <c:axId val="177289496"/>
      </c:bar3DChart>
      <c:catAx>
        <c:axId val="17807353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78073928"/>
        <c:crosses val="autoZero"/>
        <c:auto val="1"/>
        <c:lblAlgn val="ctr"/>
        <c:lblOffset val="100"/>
        <c:tickLblSkip val="2"/>
        <c:tickMarkSkip val="1"/>
        <c:noMultiLvlLbl val="1"/>
      </c:catAx>
      <c:valAx>
        <c:axId val="1780739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78073536"/>
        <c:crosses val="autoZero"/>
        <c:crossBetween val="between"/>
      </c:valAx>
      <c:serAx>
        <c:axId val="1772894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78073928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ESTO\ROZPOCET\2002\Prubpln\mesto\Prubpl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  <sheetData sheetId="14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2"/>
  <sheetViews>
    <sheetView tabSelected="1" workbookViewId="0">
      <selection activeCell="A2" sqref="A2"/>
    </sheetView>
  </sheetViews>
  <sheetFormatPr defaultRowHeight="13.2" x14ac:dyDescent="0.25"/>
  <cols>
    <col min="1" max="1" width="3.88671875" customWidth="1"/>
    <col min="2" max="2" width="8" customWidth="1"/>
    <col min="3" max="3" width="7.109375" customWidth="1"/>
    <col min="4" max="4" width="14" customWidth="1"/>
    <col min="5" max="5" width="6.109375" customWidth="1"/>
    <col min="6" max="8" width="16.6640625" customWidth="1"/>
    <col min="9" max="9" width="20.6640625" customWidth="1"/>
    <col min="10" max="10" width="16.33203125" customWidth="1"/>
  </cols>
  <sheetData>
    <row r="1" spans="1:10" ht="17.399999999999999" x14ac:dyDescent="0.3">
      <c r="A1" s="823" t="s">
        <v>535</v>
      </c>
      <c r="B1" s="823"/>
      <c r="C1" s="823"/>
      <c r="D1" s="823"/>
      <c r="E1" s="823"/>
      <c r="F1" s="823"/>
      <c r="G1" s="823"/>
      <c r="H1" s="823"/>
      <c r="I1" s="823"/>
      <c r="J1" s="823"/>
    </row>
    <row r="2" spans="1:10" ht="14.4" x14ac:dyDescent="0.3">
      <c r="B2" s="679"/>
    </row>
    <row r="3" spans="1:10" ht="22.2" customHeight="1" x14ac:dyDescent="0.3">
      <c r="A3" s="824" t="s">
        <v>505</v>
      </c>
      <c r="B3" s="825"/>
      <c r="C3" s="827" t="s">
        <v>529</v>
      </c>
      <c r="D3" s="827"/>
      <c r="E3" s="827"/>
      <c r="F3" s="827"/>
      <c r="G3" s="827"/>
    </row>
    <row r="4" spans="1:10" ht="24.6" customHeight="1" x14ac:dyDescent="0.3">
      <c r="A4" s="826" t="s">
        <v>506</v>
      </c>
      <c r="B4" s="819"/>
      <c r="C4" s="827" t="s">
        <v>527</v>
      </c>
      <c r="D4" s="827"/>
      <c r="E4" s="827"/>
      <c r="F4" s="827"/>
      <c r="G4" s="771"/>
    </row>
    <row r="5" spans="1:10" ht="24.6" customHeight="1" thickBot="1" x14ac:dyDescent="0.35">
      <c r="A5" s="788"/>
      <c r="B5" s="787"/>
      <c r="C5" s="789"/>
      <c r="D5" s="789"/>
      <c r="E5" s="789"/>
      <c r="F5" s="789"/>
      <c r="G5" s="771"/>
    </row>
    <row r="6" spans="1:10" ht="36.6" customHeight="1" thickBot="1" x14ac:dyDescent="0.35">
      <c r="B6" s="679"/>
      <c r="G6" s="820" t="s">
        <v>513</v>
      </c>
      <c r="H6" s="821"/>
      <c r="I6" s="821"/>
      <c r="J6" s="822"/>
    </row>
    <row r="7" spans="1:10" ht="46.95" customHeight="1" thickBot="1" x14ac:dyDescent="0.3">
      <c r="A7" s="759" t="s">
        <v>507</v>
      </c>
      <c r="B7" s="761" t="s">
        <v>508</v>
      </c>
      <c r="C7" s="761" t="s">
        <v>511</v>
      </c>
      <c r="D7" s="762" t="s">
        <v>284</v>
      </c>
      <c r="E7" s="760" t="s">
        <v>509</v>
      </c>
      <c r="F7" s="760" t="s">
        <v>510</v>
      </c>
      <c r="G7" s="766" t="s">
        <v>519</v>
      </c>
      <c r="H7" s="766" t="s">
        <v>520</v>
      </c>
      <c r="I7" s="766" t="s">
        <v>514</v>
      </c>
      <c r="J7" s="759" t="s">
        <v>512</v>
      </c>
    </row>
    <row r="8" spans="1:10" ht="19.95" customHeight="1" x14ac:dyDescent="0.25">
      <c r="A8" s="828" t="s">
        <v>521</v>
      </c>
      <c r="B8" s="829"/>
      <c r="C8" s="829"/>
      <c r="D8" s="829"/>
      <c r="E8" s="829"/>
      <c r="F8" s="829"/>
      <c r="G8" s="829"/>
      <c r="H8" s="829"/>
      <c r="I8" s="829"/>
      <c r="J8" s="830"/>
    </row>
    <row r="9" spans="1:10" ht="19.95" customHeight="1" x14ac:dyDescent="0.25">
      <c r="A9" s="767" t="s">
        <v>7</v>
      </c>
      <c r="B9" s="790"/>
      <c r="C9" s="790">
        <v>4122</v>
      </c>
      <c r="D9" s="790">
        <v>5017</v>
      </c>
      <c r="E9" s="791">
        <v>6</v>
      </c>
      <c r="F9" s="792">
        <v>160150</v>
      </c>
      <c r="G9" s="793">
        <v>0</v>
      </c>
      <c r="H9" s="793">
        <v>0</v>
      </c>
      <c r="I9" s="793">
        <v>20000</v>
      </c>
      <c r="J9" s="794">
        <f>H9+I9</f>
        <v>20000</v>
      </c>
    </row>
    <row r="10" spans="1:10" ht="30" customHeight="1" thickBot="1" x14ac:dyDescent="0.3">
      <c r="A10" s="805" t="s">
        <v>518</v>
      </c>
      <c r="B10" s="806"/>
      <c r="C10" s="807"/>
      <c r="D10" s="814" t="s">
        <v>531</v>
      </c>
      <c r="E10" s="815"/>
      <c r="F10" s="815"/>
      <c r="G10" s="815"/>
      <c r="H10" s="815"/>
      <c r="I10" s="815"/>
      <c r="J10" s="816"/>
    </row>
    <row r="11" spans="1:10" ht="19.95" hidden="1" customHeight="1" x14ac:dyDescent="0.25">
      <c r="A11" s="767" t="s">
        <v>227</v>
      </c>
      <c r="B11" s="768"/>
      <c r="C11" s="774"/>
      <c r="D11" s="769"/>
      <c r="E11" s="773"/>
      <c r="F11" s="772"/>
      <c r="G11" s="756"/>
      <c r="H11" s="756"/>
      <c r="I11" s="756"/>
      <c r="J11" s="770">
        <f>H11+I11</f>
        <v>0</v>
      </c>
    </row>
    <row r="12" spans="1:10" ht="19.95" hidden="1" customHeight="1" thickBot="1" x14ac:dyDescent="0.3">
      <c r="A12" s="802" t="s">
        <v>518</v>
      </c>
      <c r="B12" s="803"/>
      <c r="C12" s="804"/>
      <c r="D12" s="808"/>
      <c r="E12" s="809"/>
      <c r="F12" s="809"/>
      <c r="G12" s="809"/>
      <c r="H12" s="809"/>
      <c r="I12" s="809"/>
      <c r="J12" s="810"/>
    </row>
    <row r="13" spans="1:10" ht="19.95" customHeight="1" thickBot="1" x14ac:dyDescent="0.3">
      <c r="A13" s="754"/>
      <c r="B13" s="783"/>
      <c r="C13" s="783"/>
      <c r="D13" s="797"/>
      <c r="E13" s="784"/>
      <c r="F13" s="784"/>
      <c r="G13" s="784"/>
      <c r="H13" s="784"/>
      <c r="I13" s="795">
        <f>SUM(I9:I10)</f>
        <v>20000</v>
      </c>
      <c r="J13" s="784"/>
    </row>
    <row r="14" spans="1:10" ht="19.95" customHeight="1" thickBot="1" x14ac:dyDescent="0.3">
      <c r="A14" s="752"/>
      <c r="B14" s="785"/>
      <c r="C14" s="785"/>
      <c r="D14" s="796"/>
      <c r="E14" s="786"/>
      <c r="F14" s="786"/>
      <c r="G14" s="786"/>
      <c r="H14" s="786"/>
      <c r="I14" s="786"/>
      <c r="J14" s="786"/>
    </row>
    <row r="15" spans="1:10" ht="19.95" customHeight="1" x14ac:dyDescent="0.3">
      <c r="A15" s="831" t="s">
        <v>522</v>
      </c>
      <c r="B15" s="832"/>
      <c r="C15" s="832"/>
      <c r="D15" s="832"/>
      <c r="E15" s="832"/>
      <c r="F15" s="832"/>
      <c r="G15" s="832"/>
      <c r="H15" s="832"/>
      <c r="I15" s="832"/>
      <c r="J15" s="833"/>
    </row>
    <row r="16" spans="1:10" ht="19.95" customHeight="1" x14ac:dyDescent="0.25">
      <c r="A16" s="751" t="s">
        <v>7</v>
      </c>
      <c r="B16" s="798">
        <v>3392</v>
      </c>
      <c r="C16" s="790">
        <v>5336</v>
      </c>
      <c r="D16" s="790">
        <v>5017</v>
      </c>
      <c r="E16" s="799">
        <v>6</v>
      </c>
      <c r="F16" s="792">
        <v>160150</v>
      </c>
      <c r="G16" s="800">
        <v>0</v>
      </c>
      <c r="H16" s="800">
        <v>0</v>
      </c>
      <c r="I16" s="793">
        <v>20000</v>
      </c>
      <c r="J16" s="801">
        <f>H16+I16</f>
        <v>20000</v>
      </c>
    </row>
    <row r="17" spans="1:10" ht="28.95" customHeight="1" thickBot="1" x14ac:dyDescent="0.3">
      <c r="A17" s="805" t="s">
        <v>518</v>
      </c>
      <c r="B17" s="806"/>
      <c r="C17" s="807"/>
      <c r="D17" s="814" t="s">
        <v>532</v>
      </c>
      <c r="E17" s="815"/>
      <c r="F17" s="815"/>
      <c r="G17" s="815"/>
      <c r="H17" s="815"/>
      <c r="I17" s="815"/>
      <c r="J17" s="816"/>
    </row>
    <row r="18" spans="1:10" ht="19.95" hidden="1" customHeight="1" x14ac:dyDescent="0.25">
      <c r="A18" s="751" t="s">
        <v>227</v>
      </c>
      <c r="B18" s="775"/>
      <c r="C18" s="775"/>
      <c r="D18" s="748"/>
      <c r="E18" s="776"/>
      <c r="F18" s="778"/>
      <c r="G18" s="777"/>
      <c r="H18" s="777"/>
      <c r="I18" s="777"/>
      <c r="J18" s="758">
        <f>H18+I18</f>
        <v>0</v>
      </c>
    </row>
    <row r="19" spans="1:10" ht="19.95" hidden="1" customHeight="1" x14ac:dyDescent="0.25">
      <c r="A19" s="805" t="s">
        <v>518</v>
      </c>
      <c r="B19" s="806"/>
      <c r="C19" s="807"/>
      <c r="D19" s="811"/>
      <c r="E19" s="812"/>
      <c r="F19" s="812"/>
      <c r="G19" s="812"/>
      <c r="H19" s="812"/>
      <c r="I19" s="812"/>
      <c r="J19" s="813"/>
    </row>
    <row r="20" spans="1:10" ht="19.95" hidden="1" customHeight="1" x14ac:dyDescent="0.25">
      <c r="A20" s="751" t="s">
        <v>523</v>
      </c>
      <c r="B20" s="775"/>
      <c r="C20" s="775"/>
      <c r="D20" s="748"/>
      <c r="E20" s="776"/>
      <c r="F20" s="747"/>
      <c r="G20" s="757"/>
      <c r="H20" s="757"/>
      <c r="I20" s="777"/>
      <c r="J20" s="758">
        <f>H20+I20</f>
        <v>0</v>
      </c>
    </row>
    <row r="21" spans="1:10" ht="19.95" hidden="1" customHeight="1" x14ac:dyDescent="0.25">
      <c r="A21" s="805" t="s">
        <v>518</v>
      </c>
      <c r="B21" s="806"/>
      <c r="C21" s="807"/>
      <c r="D21" s="811"/>
      <c r="E21" s="812"/>
      <c r="F21" s="812"/>
      <c r="G21" s="812"/>
      <c r="H21" s="812"/>
      <c r="I21" s="812"/>
      <c r="J21" s="813"/>
    </row>
    <row r="22" spans="1:10" ht="19.95" hidden="1" customHeight="1" x14ac:dyDescent="0.25">
      <c r="A22" s="751" t="s">
        <v>159</v>
      </c>
      <c r="B22" s="750"/>
      <c r="C22" s="749"/>
      <c r="D22" s="748"/>
      <c r="E22" s="747"/>
      <c r="F22" s="747"/>
      <c r="G22" s="757"/>
      <c r="H22" s="757"/>
      <c r="I22" s="757"/>
      <c r="J22" s="758">
        <f>H22+I22</f>
        <v>0</v>
      </c>
    </row>
    <row r="23" spans="1:10" ht="19.95" hidden="1" customHeight="1" thickBot="1" x14ac:dyDescent="0.3">
      <c r="A23" s="802" t="s">
        <v>518</v>
      </c>
      <c r="B23" s="803"/>
      <c r="C23" s="804"/>
      <c r="D23" s="808"/>
      <c r="E23" s="809"/>
      <c r="F23" s="809"/>
      <c r="G23" s="809"/>
      <c r="H23" s="809"/>
      <c r="I23" s="809"/>
      <c r="J23" s="810"/>
    </row>
    <row r="24" spans="1:10" ht="19.95" customHeight="1" thickBot="1" x14ac:dyDescent="0.35">
      <c r="A24" s="754"/>
      <c r="B24" s="755"/>
      <c r="C24" s="755"/>
      <c r="D24" s="755"/>
      <c r="E24" s="755"/>
      <c r="F24" s="755"/>
      <c r="G24" s="779"/>
      <c r="H24" s="780"/>
      <c r="I24" s="795">
        <f>SUM(I16:I17)</f>
        <v>20000</v>
      </c>
      <c r="J24" s="781"/>
    </row>
    <row r="25" spans="1:10" ht="19.95" customHeight="1" x14ac:dyDescent="0.3">
      <c r="A25" s="752"/>
      <c r="B25" s="753"/>
      <c r="C25" s="753"/>
      <c r="D25" s="753"/>
      <c r="E25" s="753"/>
      <c r="F25" s="753"/>
      <c r="G25" s="763"/>
      <c r="H25" s="763"/>
      <c r="I25" s="763"/>
      <c r="J25" s="763"/>
    </row>
    <row r="26" spans="1:10" ht="15.6" x14ac:dyDescent="0.3">
      <c r="A26" s="818" t="s">
        <v>526</v>
      </c>
      <c r="B26" s="818"/>
      <c r="C26" s="818"/>
      <c r="D26" s="819"/>
      <c r="E26" s="819"/>
      <c r="F26" s="819"/>
      <c r="G26" s="764"/>
      <c r="H26" s="764"/>
      <c r="I26" s="764"/>
      <c r="J26" s="764"/>
    </row>
    <row r="27" spans="1:10" x14ac:dyDescent="0.25">
      <c r="A27" s="834" t="s">
        <v>534</v>
      </c>
      <c r="B27" s="834"/>
      <c r="C27" s="834"/>
      <c r="D27" s="834"/>
      <c r="E27" s="834"/>
      <c r="F27" s="834"/>
      <c r="G27" s="834"/>
      <c r="H27" s="834"/>
      <c r="I27" s="834"/>
      <c r="J27" s="834"/>
    </row>
    <row r="28" spans="1:10" x14ac:dyDescent="0.25">
      <c r="A28" s="834"/>
      <c r="B28" s="834"/>
      <c r="C28" s="834"/>
      <c r="D28" s="834"/>
      <c r="E28" s="834"/>
      <c r="F28" s="834"/>
      <c r="G28" s="834"/>
      <c r="H28" s="834"/>
      <c r="I28" s="834"/>
      <c r="J28" s="834"/>
    </row>
    <row r="29" spans="1:10" x14ac:dyDescent="0.25">
      <c r="A29" s="834"/>
      <c r="B29" s="834"/>
      <c r="C29" s="834"/>
      <c r="D29" s="834"/>
      <c r="E29" s="834"/>
      <c r="F29" s="834"/>
      <c r="G29" s="834"/>
      <c r="H29" s="834"/>
      <c r="I29" s="834"/>
      <c r="J29" s="834"/>
    </row>
    <row r="30" spans="1:10" x14ac:dyDescent="0.25">
      <c r="A30" s="834"/>
      <c r="B30" s="834"/>
      <c r="C30" s="834"/>
      <c r="D30" s="834"/>
      <c r="E30" s="834"/>
      <c r="F30" s="834"/>
      <c r="G30" s="834"/>
      <c r="H30" s="834"/>
      <c r="I30" s="834"/>
      <c r="J30" s="834"/>
    </row>
    <row r="31" spans="1:10" x14ac:dyDescent="0.25">
      <c r="A31" s="834"/>
      <c r="B31" s="834"/>
      <c r="C31" s="834"/>
      <c r="D31" s="834"/>
      <c r="E31" s="834"/>
      <c r="F31" s="834"/>
      <c r="G31" s="834"/>
      <c r="H31" s="834"/>
      <c r="I31" s="834"/>
      <c r="J31" s="834"/>
    </row>
    <row r="32" spans="1:10" ht="13.2" hidden="1" customHeight="1" x14ac:dyDescent="0.25">
      <c r="A32" s="834"/>
      <c r="B32" s="834"/>
      <c r="C32" s="834"/>
      <c r="D32" s="834"/>
      <c r="E32" s="834"/>
      <c r="F32" s="834"/>
      <c r="G32" s="834"/>
      <c r="H32" s="834"/>
      <c r="I32" s="834"/>
      <c r="J32" s="834"/>
    </row>
    <row r="33" spans="1:10" ht="13.2" hidden="1" customHeight="1" x14ac:dyDescent="0.25">
      <c r="A33" s="834"/>
      <c r="B33" s="834"/>
      <c r="C33" s="834"/>
      <c r="D33" s="834"/>
      <c r="E33" s="834"/>
      <c r="F33" s="834"/>
      <c r="G33" s="834"/>
      <c r="H33" s="834"/>
      <c r="I33" s="834"/>
      <c r="J33" s="834"/>
    </row>
    <row r="34" spans="1:10" ht="13.2" hidden="1" customHeight="1" x14ac:dyDescent="0.25">
      <c r="A34" s="834"/>
      <c r="B34" s="834"/>
      <c r="C34" s="834"/>
      <c r="D34" s="834"/>
      <c r="E34" s="834"/>
      <c r="F34" s="834"/>
      <c r="G34" s="834"/>
      <c r="H34" s="834"/>
      <c r="I34" s="834"/>
      <c r="J34" s="834"/>
    </row>
    <row r="35" spans="1:10" ht="13.2" hidden="1" customHeight="1" x14ac:dyDescent="0.25">
      <c r="A35" s="834"/>
      <c r="B35" s="834"/>
      <c r="C35" s="834"/>
      <c r="D35" s="834"/>
      <c r="E35" s="834"/>
      <c r="F35" s="834"/>
      <c r="G35" s="834"/>
      <c r="H35" s="834"/>
      <c r="I35" s="834"/>
      <c r="J35" s="834"/>
    </row>
    <row r="36" spans="1:10" ht="25.95" hidden="1" customHeight="1" x14ac:dyDescent="0.25">
      <c r="A36" s="834"/>
      <c r="B36" s="834"/>
      <c r="C36" s="834"/>
      <c r="D36" s="834"/>
      <c r="E36" s="834"/>
      <c r="F36" s="834"/>
      <c r="G36" s="834"/>
      <c r="H36" s="834"/>
      <c r="I36" s="834"/>
      <c r="J36" s="834"/>
    </row>
    <row r="37" spans="1:10" ht="13.2" hidden="1" customHeight="1" x14ac:dyDescent="0.25">
      <c r="A37" s="834"/>
      <c r="B37" s="834"/>
      <c r="C37" s="834"/>
      <c r="D37" s="834"/>
      <c r="E37" s="834"/>
      <c r="F37" s="834"/>
      <c r="G37" s="834"/>
      <c r="H37" s="834"/>
      <c r="I37" s="834"/>
      <c r="J37" s="834"/>
    </row>
    <row r="38" spans="1:10" ht="0.75" customHeight="1" x14ac:dyDescent="0.25">
      <c r="A38" s="834"/>
      <c r="B38" s="834"/>
      <c r="C38" s="834"/>
      <c r="D38" s="834"/>
      <c r="E38" s="834"/>
      <c r="F38" s="834"/>
      <c r="G38" s="834"/>
      <c r="H38" s="834"/>
      <c r="I38" s="834"/>
      <c r="J38" s="834"/>
    </row>
    <row r="39" spans="1:10" ht="13.2" hidden="1" customHeight="1" x14ac:dyDescent="0.25">
      <c r="A39" s="834"/>
      <c r="B39" s="834"/>
      <c r="C39" s="834"/>
      <c r="D39" s="834"/>
      <c r="E39" s="834"/>
      <c r="F39" s="834"/>
      <c r="G39" s="834"/>
      <c r="H39" s="834"/>
      <c r="I39" s="834"/>
      <c r="J39" s="834"/>
    </row>
    <row r="40" spans="1:10" ht="13.2" hidden="1" customHeight="1" x14ac:dyDescent="0.25">
      <c r="A40" s="834"/>
      <c r="B40" s="834"/>
      <c r="C40" s="834"/>
      <c r="D40" s="834"/>
      <c r="E40" s="834"/>
      <c r="F40" s="834"/>
      <c r="G40" s="834"/>
      <c r="H40" s="834"/>
      <c r="I40" s="834"/>
      <c r="J40" s="834"/>
    </row>
    <row r="41" spans="1:10" ht="15" x14ac:dyDescent="0.25">
      <c r="A41" s="764"/>
      <c r="B41" s="764"/>
      <c r="C41" s="764"/>
      <c r="D41" s="764"/>
      <c r="E41" s="764"/>
      <c r="F41" s="764"/>
      <c r="G41" s="764"/>
      <c r="H41" s="764"/>
      <c r="I41" s="764"/>
      <c r="J41" s="764"/>
    </row>
    <row r="42" spans="1:10" ht="15.6" x14ac:dyDescent="0.3">
      <c r="A42" s="818" t="s">
        <v>515</v>
      </c>
      <c r="B42" s="818"/>
      <c r="C42" s="818"/>
      <c r="D42" s="782">
        <v>44137</v>
      </c>
      <c r="E42" s="764"/>
      <c r="F42" s="764"/>
      <c r="G42" s="765" t="s">
        <v>530</v>
      </c>
      <c r="H42" s="765"/>
      <c r="I42" s="764"/>
      <c r="J42" s="764"/>
    </row>
    <row r="43" spans="1:10" ht="15" x14ac:dyDescent="0.25">
      <c r="A43" s="764"/>
      <c r="B43" s="764"/>
      <c r="C43" s="764"/>
      <c r="D43" s="764"/>
      <c r="E43" s="764"/>
      <c r="F43" s="764"/>
      <c r="G43" s="764"/>
      <c r="H43" s="764"/>
      <c r="I43" s="764"/>
      <c r="J43" s="764"/>
    </row>
    <row r="44" spans="1:10" ht="15" x14ac:dyDescent="0.25">
      <c r="A44" s="764"/>
      <c r="B44" s="764"/>
      <c r="C44" s="764"/>
      <c r="D44" s="764"/>
      <c r="E44" s="764"/>
      <c r="F44" s="764"/>
      <c r="G44" s="764"/>
      <c r="H44" s="764"/>
      <c r="I44" s="764"/>
      <c r="J44" s="764"/>
    </row>
    <row r="45" spans="1:10" ht="15" x14ac:dyDescent="0.25">
      <c r="A45" s="764"/>
      <c r="B45" s="764"/>
      <c r="C45" s="764"/>
      <c r="D45" s="764"/>
      <c r="E45" s="764"/>
      <c r="F45" s="764"/>
      <c r="G45" s="764"/>
      <c r="H45" s="764"/>
      <c r="I45" s="764"/>
      <c r="J45" s="764"/>
    </row>
    <row r="46" spans="1:10" ht="15.6" x14ac:dyDescent="0.3">
      <c r="A46" s="765" t="s">
        <v>516</v>
      </c>
      <c r="B46" s="765"/>
      <c r="C46" s="765"/>
      <c r="D46" s="765"/>
      <c r="E46" s="764"/>
      <c r="F46" s="764"/>
      <c r="G46" s="764"/>
      <c r="H46" s="764"/>
      <c r="I46" s="764"/>
      <c r="J46" s="764"/>
    </row>
    <row r="47" spans="1:10" ht="15" x14ac:dyDescent="0.25">
      <c r="A47" s="764" t="s">
        <v>524</v>
      </c>
      <c r="B47" s="764"/>
      <c r="C47" s="764"/>
      <c r="D47" s="764"/>
      <c r="E47" s="764" t="s">
        <v>528</v>
      </c>
      <c r="F47" s="764"/>
      <c r="G47" s="764"/>
      <c r="H47" s="764"/>
      <c r="I47" s="764"/>
      <c r="J47" s="764"/>
    </row>
    <row r="48" spans="1:10" ht="15" x14ac:dyDescent="0.25">
      <c r="A48" s="764"/>
      <c r="B48" s="764"/>
      <c r="C48" s="764"/>
      <c r="D48" s="764"/>
      <c r="E48" s="764"/>
      <c r="F48" s="764"/>
      <c r="G48" s="764"/>
      <c r="H48" s="764"/>
      <c r="I48" s="764"/>
      <c r="J48" s="764"/>
    </row>
    <row r="49" spans="1:10" ht="15" x14ac:dyDescent="0.25">
      <c r="A49" s="764"/>
      <c r="B49" s="764"/>
      <c r="C49" s="764"/>
      <c r="D49" s="764"/>
      <c r="E49" s="764"/>
      <c r="F49" s="764"/>
      <c r="G49" s="764"/>
      <c r="H49" s="764"/>
      <c r="I49" s="764"/>
      <c r="J49" s="764"/>
    </row>
    <row r="50" spans="1:10" ht="15" x14ac:dyDescent="0.25">
      <c r="A50" s="764"/>
      <c r="B50" s="764"/>
      <c r="C50" s="764"/>
      <c r="D50" s="764"/>
      <c r="E50" s="764"/>
      <c r="F50" s="764"/>
      <c r="G50" s="764"/>
      <c r="H50" s="764"/>
      <c r="I50" s="764"/>
      <c r="J50" s="764"/>
    </row>
    <row r="51" spans="1:10" ht="15.6" x14ac:dyDescent="0.3">
      <c r="A51" s="818" t="s">
        <v>517</v>
      </c>
      <c r="B51" s="818"/>
      <c r="C51" s="818"/>
      <c r="D51" s="819"/>
      <c r="E51" s="764"/>
      <c r="F51" s="764"/>
      <c r="G51" s="764"/>
      <c r="H51" s="764"/>
      <c r="I51" s="764"/>
      <c r="J51" s="764"/>
    </row>
    <row r="52" spans="1:10" ht="15" x14ac:dyDescent="0.25">
      <c r="A52" s="764" t="s">
        <v>524</v>
      </c>
      <c r="B52" s="764"/>
      <c r="C52" s="764"/>
      <c r="D52" s="764"/>
      <c r="E52" s="764" t="s">
        <v>533</v>
      </c>
      <c r="F52" s="764"/>
      <c r="G52" s="764"/>
      <c r="H52" s="764"/>
      <c r="I52" s="764"/>
      <c r="J52" s="764"/>
    </row>
    <row r="53" spans="1:10" ht="15" x14ac:dyDescent="0.25">
      <c r="A53" s="817" t="s">
        <v>525</v>
      </c>
      <c r="B53" s="817"/>
      <c r="C53" s="817"/>
      <c r="D53" s="817"/>
      <c r="E53" s="764"/>
      <c r="F53" s="764"/>
      <c r="G53" s="764"/>
      <c r="H53" s="764"/>
      <c r="I53" s="764"/>
      <c r="J53" s="764"/>
    </row>
    <row r="54" spans="1:10" ht="15" x14ac:dyDescent="0.25">
      <c r="A54" s="764"/>
      <c r="B54" s="764"/>
      <c r="C54" s="764"/>
      <c r="D54" s="764"/>
      <c r="E54" s="764"/>
      <c r="F54" s="764"/>
      <c r="G54" s="764"/>
      <c r="H54" s="764"/>
      <c r="I54" s="764"/>
      <c r="J54" s="764"/>
    </row>
    <row r="55" spans="1:10" ht="15" x14ac:dyDescent="0.25">
      <c r="A55" s="764"/>
      <c r="B55" s="764"/>
      <c r="C55" s="764"/>
      <c r="D55" s="764"/>
      <c r="E55" s="764"/>
      <c r="F55" s="764"/>
      <c r="G55" s="764"/>
      <c r="H55" s="764"/>
      <c r="I55" s="764"/>
      <c r="J55" s="764"/>
    </row>
    <row r="56" spans="1:10" ht="15" x14ac:dyDescent="0.25">
      <c r="A56" s="764"/>
      <c r="B56" s="764"/>
      <c r="C56" s="764"/>
      <c r="D56" s="764"/>
      <c r="E56" s="764"/>
      <c r="F56" s="764"/>
      <c r="G56" s="764"/>
      <c r="H56" s="764"/>
      <c r="I56" s="764"/>
      <c r="J56" s="764"/>
    </row>
    <row r="57" spans="1:10" ht="15" x14ac:dyDescent="0.25">
      <c r="A57" s="764"/>
      <c r="B57" s="764"/>
      <c r="C57" s="764"/>
      <c r="D57" s="764"/>
      <c r="E57" s="764"/>
      <c r="F57" s="764"/>
      <c r="G57" s="764"/>
      <c r="H57" s="764"/>
      <c r="I57" s="764"/>
      <c r="J57" s="764"/>
    </row>
    <row r="58" spans="1:10" ht="15" x14ac:dyDescent="0.25">
      <c r="A58" s="764"/>
      <c r="B58" s="764"/>
      <c r="C58" s="764"/>
      <c r="D58" s="764"/>
      <c r="E58" s="764"/>
      <c r="F58" s="764"/>
      <c r="G58" s="764"/>
      <c r="H58" s="764"/>
      <c r="I58" s="764"/>
      <c r="J58" s="764"/>
    </row>
    <row r="59" spans="1:10" ht="15" x14ac:dyDescent="0.25">
      <c r="A59" s="764"/>
      <c r="B59" s="764"/>
      <c r="C59" s="764"/>
      <c r="D59" s="764"/>
      <c r="E59" s="764"/>
      <c r="F59" s="764"/>
      <c r="G59" s="764"/>
      <c r="H59" s="764"/>
      <c r="I59" s="764"/>
      <c r="J59" s="764"/>
    </row>
    <row r="60" spans="1:10" ht="15" x14ac:dyDescent="0.25">
      <c r="A60" s="764"/>
      <c r="B60" s="764"/>
      <c r="C60" s="764"/>
      <c r="D60" s="764"/>
      <c r="E60" s="764"/>
      <c r="F60" s="764"/>
      <c r="G60" s="764"/>
      <c r="H60" s="764"/>
      <c r="I60" s="764"/>
      <c r="J60" s="764"/>
    </row>
    <row r="61" spans="1:10" ht="15" x14ac:dyDescent="0.25">
      <c r="A61" s="764"/>
      <c r="B61" s="764"/>
      <c r="C61" s="764"/>
      <c r="D61" s="764"/>
      <c r="E61" s="764"/>
      <c r="F61" s="764"/>
      <c r="G61" s="764"/>
      <c r="H61" s="764"/>
      <c r="I61" s="764"/>
      <c r="J61" s="764"/>
    </row>
    <row r="62" spans="1:10" ht="15" x14ac:dyDescent="0.25">
      <c r="A62" s="764"/>
      <c r="B62" s="764"/>
      <c r="C62" s="764"/>
      <c r="D62" s="764"/>
      <c r="E62" s="764"/>
      <c r="F62" s="764"/>
      <c r="G62" s="764"/>
      <c r="H62" s="764"/>
      <c r="I62" s="764"/>
      <c r="J62" s="764"/>
    </row>
    <row r="63" spans="1:10" ht="15" x14ac:dyDescent="0.25">
      <c r="A63" s="764"/>
      <c r="B63" s="764"/>
      <c r="C63" s="764"/>
      <c r="D63" s="764"/>
      <c r="E63" s="764"/>
      <c r="F63" s="764"/>
      <c r="G63" s="764"/>
      <c r="H63" s="764"/>
      <c r="I63" s="764"/>
      <c r="J63" s="764"/>
    </row>
    <row r="64" spans="1:10" ht="15" x14ac:dyDescent="0.25">
      <c r="A64" s="764"/>
      <c r="B64" s="764"/>
      <c r="C64" s="764"/>
      <c r="D64" s="764"/>
      <c r="E64" s="764"/>
      <c r="F64" s="764"/>
      <c r="G64" s="764"/>
      <c r="H64" s="764"/>
      <c r="I64" s="764"/>
      <c r="J64" s="764"/>
    </row>
    <row r="65" spans="1:10" ht="15" x14ac:dyDescent="0.25">
      <c r="A65" s="764"/>
      <c r="B65" s="764"/>
      <c r="C65" s="764"/>
      <c r="D65" s="764"/>
      <c r="E65" s="764"/>
      <c r="F65" s="764"/>
      <c r="G65" s="764"/>
      <c r="H65" s="764"/>
      <c r="I65" s="764"/>
      <c r="J65" s="764"/>
    </row>
    <row r="66" spans="1:10" ht="15" x14ac:dyDescent="0.25">
      <c r="A66" s="764"/>
      <c r="B66" s="764"/>
      <c r="C66" s="764"/>
      <c r="D66" s="764"/>
      <c r="E66" s="764"/>
      <c r="F66" s="764"/>
      <c r="G66" s="764"/>
      <c r="H66" s="764"/>
      <c r="I66" s="764"/>
      <c r="J66" s="764"/>
    </row>
    <row r="67" spans="1:10" ht="15" x14ac:dyDescent="0.25">
      <c r="A67" s="764"/>
      <c r="B67" s="764"/>
      <c r="C67" s="764"/>
      <c r="D67" s="764"/>
      <c r="E67" s="764"/>
      <c r="F67" s="764"/>
      <c r="G67" s="764"/>
      <c r="H67" s="764"/>
      <c r="I67" s="764"/>
      <c r="J67" s="764"/>
    </row>
    <row r="68" spans="1:10" ht="15" x14ac:dyDescent="0.25">
      <c r="A68" s="764"/>
      <c r="B68" s="764"/>
      <c r="C68" s="764"/>
      <c r="D68" s="764"/>
      <c r="E68" s="764"/>
      <c r="F68" s="764"/>
      <c r="G68" s="764"/>
      <c r="H68" s="764"/>
      <c r="I68" s="764"/>
      <c r="J68" s="764"/>
    </row>
    <row r="69" spans="1:10" ht="15" x14ac:dyDescent="0.25">
      <c r="A69" s="764"/>
      <c r="B69" s="764"/>
      <c r="C69" s="764"/>
      <c r="D69" s="764"/>
      <c r="E69" s="764"/>
      <c r="F69" s="764"/>
      <c r="G69" s="764"/>
      <c r="H69" s="764"/>
      <c r="I69" s="764"/>
      <c r="J69" s="764"/>
    </row>
    <row r="70" spans="1:10" ht="15" x14ac:dyDescent="0.25">
      <c r="A70" s="764"/>
      <c r="B70" s="764"/>
      <c r="C70" s="764"/>
      <c r="D70" s="764"/>
      <c r="E70" s="764"/>
      <c r="F70" s="764"/>
      <c r="G70" s="764"/>
      <c r="H70" s="764"/>
      <c r="I70" s="764"/>
      <c r="J70" s="764"/>
    </row>
    <row r="71" spans="1:10" ht="15" x14ac:dyDescent="0.25">
      <c r="A71" s="764"/>
      <c r="B71" s="764"/>
      <c r="C71" s="764"/>
      <c r="D71" s="764"/>
      <c r="E71" s="764"/>
      <c r="F71" s="764"/>
      <c r="G71" s="764"/>
      <c r="H71" s="764"/>
      <c r="I71" s="764"/>
      <c r="J71" s="764"/>
    </row>
    <row r="72" spans="1:10" ht="15" x14ac:dyDescent="0.25">
      <c r="A72" s="764"/>
      <c r="B72" s="764"/>
      <c r="C72" s="764"/>
      <c r="D72" s="764"/>
      <c r="E72" s="764"/>
      <c r="F72" s="764"/>
      <c r="G72" s="764"/>
      <c r="H72" s="764"/>
      <c r="I72" s="764"/>
      <c r="J72" s="764"/>
    </row>
    <row r="73" spans="1:10" ht="15" x14ac:dyDescent="0.25">
      <c r="A73" s="764"/>
      <c r="B73" s="764"/>
      <c r="C73" s="764"/>
      <c r="D73" s="764"/>
      <c r="E73" s="764"/>
      <c r="F73" s="764"/>
      <c r="G73" s="764"/>
      <c r="H73" s="764"/>
      <c r="I73" s="764"/>
      <c r="J73" s="764"/>
    </row>
    <row r="74" spans="1:10" ht="15" x14ac:dyDescent="0.25">
      <c r="A74" s="764"/>
      <c r="B74" s="764"/>
      <c r="C74" s="764"/>
      <c r="D74" s="764"/>
      <c r="E74" s="764"/>
      <c r="F74" s="764"/>
      <c r="G74" s="764"/>
      <c r="H74" s="764"/>
      <c r="I74" s="764"/>
      <c r="J74" s="764"/>
    </row>
    <row r="75" spans="1:10" ht="15" x14ac:dyDescent="0.25">
      <c r="A75" s="764"/>
      <c r="B75" s="764"/>
      <c r="C75" s="764"/>
      <c r="D75" s="764"/>
      <c r="E75" s="764"/>
      <c r="F75" s="764"/>
      <c r="G75" s="764"/>
      <c r="H75" s="764"/>
      <c r="I75" s="764"/>
      <c r="J75" s="764"/>
    </row>
    <row r="76" spans="1:10" ht="15" x14ac:dyDescent="0.25">
      <c r="A76" s="764"/>
      <c r="B76" s="764"/>
      <c r="C76" s="764"/>
      <c r="D76" s="764"/>
      <c r="E76" s="764"/>
      <c r="F76" s="764"/>
      <c r="G76" s="764"/>
      <c r="H76" s="764"/>
      <c r="I76" s="764"/>
      <c r="J76" s="764"/>
    </row>
    <row r="77" spans="1:10" ht="15" x14ac:dyDescent="0.25">
      <c r="A77" s="764"/>
      <c r="B77" s="764"/>
      <c r="C77" s="764"/>
      <c r="D77" s="764"/>
      <c r="E77" s="764"/>
      <c r="F77" s="764"/>
      <c r="G77" s="764"/>
      <c r="H77" s="764"/>
      <c r="I77" s="764"/>
      <c r="J77" s="764"/>
    </row>
    <row r="78" spans="1:10" ht="15" x14ac:dyDescent="0.25">
      <c r="A78" s="764"/>
      <c r="B78" s="764"/>
      <c r="C78" s="764"/>
      <c r="D78" s="764"/>
      <c r="E78" s="764"/>
      <c r="F78" s="764"/>
      <c r="G78" s="764"/>
      <c r="H78" s="764"/>
      <c r="I78" s="764"/>
      <c r="J78" s="764"/>
    </row>
    <row r="79" spans="1:10" ht="15" x14ac:dyDescent="0.25">
      <c r="A79" s="764"/>
      <c r="B79" s="764"/>
      <c r="C79" s="764"/>
      <c r="D79" s="764"/>
      <c r="E79" s="764"/>
      <c r="F79" s="764"/>
      <c r="G79" s="764"/>
      <c r="H79" s="764"/>
      <c r="I79" s="764"/>
      <c r="J79" s="764"/>
    </row>
    <row r="80" spans="1:10" ht="15" x14ac:dyDescent="0.25">
      <c r="A80" s="764"/>
      <c r="B80" s="764"/>
      <c r="C80" s="764"/>
      <c r="D80" s="764"/>
      <c r="E80" s="764"/>
      <c r="F80" s="764"/>
      <c r="G80" s="764"/>
      <c r="H80" s="764"/>
      <c r="I80" s="764"/>
      <c r="J80" s="764"/>
    </row>
    <row r="81" spans="1:10" ht="15" x14ac:dyDescent="0.25">
      <c r="A81" s="764"/>
      <c r="B81" s="764"/>
      <c r="C81" s="764"/>
      <c r="D81" s="764"/>
      <c r="E81" s="764"/>
      <c r="F81" s="764"/>
      <c r="G81" s="764"/>
      <c r="H81" s="764"/>
      <c r="I81" s="764"/>
      <c r="J81" s="764"/>
    </row>
    <row r="82" spans="1:10" ht="15" x14ac:dyDescent="0.25">
      <c r="A82" s="764"/>
      <c r="B82" s="764"/>
      <c r="C82" s="764"/>
      <c r="D82" s="764"/>
      <c r="E82" s="764"/>
      <c r="F82" s="764"/>
      <c r="G82" s="764"/>
      <c r="H82" s="764"/>
      <c r="I82" s="764"/>
      <c r="J82" s="764"/>
    </row>
  </sheetData>
  <mergeCells count="25">
    <mergeCell ref="A53:D53"/>
    <mergeCell ref="A51:D51"/>
    <mergeCell ref="A42:C42"/>
    <mergeCell ref="G6:J6"/>
    <mergeCell ref="A1:J1"/>
    <mergeCell ref="D12:J12"/>
    <mergeCell ref="A3:B3"/>
    <mergeCell ref="A4:B4"/>
    <mergeCell ref="C3:G3"/>
    <mergeCell ref="C4:F4"/>
    <mergeCell ref="A10:C10"/>
    <mergeCell ref="D10:J10"/>
    <mergeCell ref="A8:J8"/>
    <mergeCell ref="A15:J15"/>
    <mergeCell ref="A27:J40"/>
    <mergeCell ref="A26:F26"/>
    <mergeCell ref="A12:C12"/>
    <mergeCell ref="A21:C21"/>
    <mergeCell ref="D23:J23"/>
    <mergeCell ref="A19:C19"/>
    <mergeCell ref="D21:J21"/>
    <mergeCell ref="A23:C23"/>
    <mergeCell ref="D19:J19"/>
    <mergeCell ref="A17:C17"/>
    <mergeCell ref="D17:J17"/>
  </mergeCells>
  <phoneticPr fontId="0" type="noConversion"/>
  <pageMargins left="0.19685039370078741" right="0.19685039370078741" top="0.98425196850393704" bottom="0.98425196850393704" header="0.51181102362204722" footer="0.51181102362204722"/>
  <pageSetup paperSize="9" scale="80" orientation="portrait" horizontalDpi="300" verticalDpi="300" r:id="rId1"/>
  <headerFooter alignWithMargins="0">
    <oddHeader xml:space="preserve">&amp;L&amp;"Arial CE,Tučné"&amp;12Město Ostrov&amp;R
</oddHeader>
    <oddFooter xml:space="preserve"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4"/>
  <sheetViews>
    <sheetView workbookViewId="0"/>
  </sheetViews>
  <sheetFormatPr defaultRowHeight="13.2" x14ac:dyDescent="0.25"/>
  <cols>
    <col min="3" max="3" width="10.44140625" bestFit="1" customWidth="1"/>
    <col min="4" max="4" width="9.33203125" bestFit="1" customWidth="1"/>
    <col min="6" max="6" width="100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26" width="0" hidden="1" customWidth="1"/>
    <col min="27" max="27" width="12" bestFit="1" customWidth="1"/>
    <col min="28" max="28" width="9.44140625" bestFit="1" customWidth="1"/>
    <col min="30" max="30" width="12" bestFit="1" customWidth="1"/>
    <col min="31" max="31" width="12" customWidth="1"/>
  </cols>
  <sheetData>
    <row r="1" spans="1:32" ht="13.8" x14ac:dyDescent="0.25">
      <c r="A1" s="256" t="s">
        <v>111</v>
      </c>
    </row>
    <row r="2" spans="1:32" ht="13.8" x14ac:dyDescent="0.2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1:32" x14ac:dyDescent="0.25">
      <c r="AA3" s="219" t="s">
        <v>232</v>
      </c>
      <c r="AB3" s="219"/>
      <c r="AC3" s="219"/>
      <c r="AD3" s="59" t="s">
        <v>422</v>
      </c>
      <c r="AE3" s="59"/>
      <c r="AF3" s="59"/>
    </row>
    <row r="4" spans="1:32" ht="13.8" thickBot="1" x14ac:dyDescent="0.3">
      <c r="AA4" s="257"/>
      <c r="AB4" s="257"/>
      <c r="AC4" s="257"/>
      <c r="AD4" s="258"/>
      <c r="AE4" s="258"/>
      <c r="AF4" s="258"/>
    </row>
    <row r="5" spans="1:32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3.8" x14ac:dyDescent="0.2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t="shared" ref="L6:V6" si="0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t="shared" ref="W6:W27" si="1">R6/O6</f>
        <v>#DIV/0!</v>
      </c>
      <c r="X6" s="234" t="e">
        <f t="shared" ref="X6:X27" si="2">V6/O6</f>
        <v>#DIV/0!</v>
      </c>
      <c r="Y6" s="17">
        <f t="shared" ref="Y6:Y27" si="3">O6-V6</f>
        <v>-1005</v>
      </c>
      <c r="Z6" s="235"/>
      <c r="AA6" s="17">
        <f t="shared" ref="AA6:AF6" si="4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3.8" x14ac:dyDescent="0.2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t="shared" ref="O7:O27" si="5">L7</f>
        <v>0</v>
      </c>
      <c r="P7" s="261"/>
      <c r="Q7" s="262"/>
      <c r="R7" s="49"/>
      <c r="S7" s="262"/>
      <c r="T7" s="262"/>
      <c r="U7" s="49"/>
      <c r="V7" s="49">
        <f t="shared" ref="V7:V27" si="6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3.8" x14ac:dyDescent="0.2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3.8" x14ac:dyDescent="0.2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3.8" x14ac:dyDescent="0.2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3.8" x14ac:dyDescent="0.2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3.8" x14ac:dyDescent="0.2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3.8" x14ac:dyDescent="0.2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t="shared" ref="M13:M18" si="7">L13</f>
        <v>0</v>
      </c>
      <c r="N13" s="95"/>
      <c r="O13" s="18">
        <f t="shared" si="5"/>
        <v>0</v>
      </c>
      <c r="P13" s="270">
        <f t="shared" ref="P13:P18" si="8">O13</f>
        <v>0</v>
      </c>
      <c r="Q13" s="271"/>
      <c r="R13" s="21"/>
      <c r="S13" s="270">
        <f t="shared" ref="S13:S18" si="9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3.8" x14ac:dyDescent="0.2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3.8" x14ac:dyDescent="0.2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3.8" x14ac:dyDescent="0.2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3.8" x14ac:dyDescent="0.2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3.8" x14ac:dyDescent="0.2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3.8" x14ac:dyDescent="0.2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3.8" x14ac:dyDescent="0.2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3.8" x14ac:dyDescent="0.2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3.8" x14ac:dyDescent="0.2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3.8" x14ac:dyDescent="0.2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3.8" x14ac:dyDescent="0.2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3.8" x14ac:dyDescent="0.2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3.8" x14ac:dyDescent="0.2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3.8" x14ac:dyDescent="0.2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3.8" hidden="1" x14ac:dyDescent="0.25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3.8" x14ac:dyDescent="0.2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3.8" hidden="1" x14ac:dyDescent="0.25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3.8" x14ac:dyDescent="0.2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t="shared" ref="O31:O50" si="10">L31</f>
        <v>0</v>
      </c>
      <c r="P31" s="275"/>
      <c r="Q31" s="21"/>
      <c r="R31" s="21"/>
      <c r="S31" s="21"/>
      <c r="T31" s="21"/>
      <c r="U31" s="21"/>
      <c r="V31" s="21">
        <f t="shared" ref="V31:V50" si="11">R31+U31</f>
        <v>0</v>
      </c>
      <c r="W31" s="249" t="e">
        <f t="shared" ref="W31:W48" si="12">R31/O31</f>
        <v>#DIV/0!</v>
      </c>
      <c r="X31" s="249" t="e">
        <f t="shared" ref="X31:X48" si="13">V31/O31</f>
        <v>#DIV/0!</v>
      </c>
      <c r="Y31" s="12">
        <f t="shared" ref="Y31:Y50" si="14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3.8" x14ac:dyDescent="0.2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3.8" x14ac:dyDescent="0.2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3.8" x14ac:dyDescent="0.2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3.8" x14ac:dyDescent="0.2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3.8" x14ac:dyDescent="0.2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3.8" x14ac:dyDescent="0.2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3.8" x14ac:dyDescent="0.2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3.8" x14ac:dyDescent="0.2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3.8" x14ac:dyDescent="0.2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3.8" x14ac:dyDescent="0.2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3.8" x14ac:dyDescent="0.2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3.8" x14ac:dyDescent="0.2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3.8" x14ac:dyDescent="0.2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3.8" x14ac:dyDescent="0.2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3.8" x14ac:dyDescent="0.2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3.8" x14ac:dyDescent="0.2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3.8" x14ac:dyDescent="0.2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3.8" x14ac:dyDescent="0.2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3.8" x14ac:dyDescent="0.2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3.8" hidden="1" x14ac:dyDescent="0.25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3.8" hidden="1" x14ac:dyDescent="0.25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3.8" x14ac:dyDescent="0.2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3.8" x14ac:dyDescent="0.2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3.8" x14ac:dyDescent="0.2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3.8" x14ac:dyDescent="0.2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3.8" hidden="1" x14ac:dyDescent="0.25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3.8" x14ac:dyDescent="0.2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t="shared" ref="O58:O65" si="1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t="shared" ref="V58:V65" si="16">R58+U58</f>
        <v>14</v>
      </c>
      <c r="W58" s="249" t="e">
        <f t="shared" ref="W58:W65" si="17">R58/O58</f>
        <v>#DIV/0!</v>
      </c>
      <c r="X58" s="249" t="e">
        <f t="shared" ref="X58:X65" si="18">V58/O58</f>
        <v>#DIV/0!</v>
      </c>
      <c r="Y58" s="12">
        <f t="shared" ref="Y58:Y65" si="19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3.8" x14ac:dyDescent="0.2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3.8" x14ac:dyDescent="0.2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3.8" x14ac:dyDescent="0.2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3.8" x14ac:dyDescent="0.2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3.8" x14ac:dyDescent="0.2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3.8" x14ac:dyDescent="0.2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4.4" x14ac:dyDescent="0.3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4.4" hidden="1" x14ac:dyDescent="0.3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3.8" x14ac:dyDescent="0.2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t="shared" ref="O67:O85" si="20">L67</f>
        <v>0</v>
      </c>
      <c r="P67" s="279"/>
      <c r="Q67" s="280"/>
      <c r="R67" s="21">
        <v>11</v>
      </c>
      <c r="S67" s="280"/>
      <c r="T67" s="280"/>
      <c r="U67" s="21"/>
      <c r="V67" s="21">
        <f t="shared" ref="V67:V85" si="21">R67+U67</f>
        <v>11</v>
      </c>
      <c r="W67" s="249" t="e">
        <f t="shared" ref="W67:W85" si="22">R67/O67</f>
        <v>#DIV/0!</v>
      </c>
      <c r="X67" s="249" t="e">
        <f t="shared" ref="X67:X85" si="23">V67/O67</f>
        <v>#DIV/0!</v>
      </c>
      <c r="Y67" s="12">
        <f t="shared" ref="Y67:Y85" si="24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3.8" x14ac:dyDescent="0.2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3.8" x14ac:dyDescent="0.2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3.8" x14ac:dyDescent="0.2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3.8" x14ac:dyDescent="0.2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3.8" x14ac:dyDescent="0.2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3.8" x14ac:dyDescent="0.2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3.8" x14ac:dyDescent="0.2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3.8" x14ac:dyDescent="0.2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3.8" x14ac:dyDescent="0.2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3.8" x14ac:dyDescent="0.2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3.8" x14ac:dyDescent="0.2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3.8" x14ac:dyDescent="0.2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3.8" x14ac:dyDescent="0.2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3.8" x14ac:dyDescent="0.2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3.8" x14ac:dyDescent="0.2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3.8" x14ac:dyDescent="0.2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4.4" x14ac:dyDescent="0.3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4.4" x14ac:dyDescent="0.3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2" ht="13.8" x14ac:dyDescent="0.25">
      <c r="A91" s="5" t="s">
        <v>276</v>
      </c>
      <c r="B91" s="5"/>
      <c r="C91" s="5" t="s">
        <v>68</v>
      </c>
    </row>
    <row r="92" spans="1:32" x14ac:dyDescent="0.25">
      <c r="A92" t="s">
        <v>482</v>
      </c>
      <c r="C92" s="378">
        <v>13</v>
      </c>
    </row>
    <row r="93" spans="1:32" x14ac:dyDescent="0.25">
      <c r="A93" t="s">
        <v>254</v>
      </c>
      <c r="C93" s="378">
        <v>6</v>
      </c>
    </row>
    <row r="94" spans="1:32" x14ac:dyDescent="0.25">
      <c r="A94" t="s">
        <v>210</v>
      </c>
      <c r="C94" s="378">
        <v>8</v>
      </c>
    </row>
    <row r="95" spans="1:32" x14ac:dyDescent="0.25">
      <c r="A95" t="s">
        <v>211</v>
      </c>
      <c r="C95" s="378">
        <v>10</v>
      </c>
    </row>
    <row r="96" spans="1:32" x14ac:dyDescent="0.25">
      <c r="A96" t="s">
        <v>212</v>
      </c>
      <c r="C96" s="378">
        <v>8</v>
      </c>
    </row>
    <row r="97" spans="1:4" x14ac:dyDescent="0.25">
      <c r="A97" t="s">
        <v>213</v>
      </c>
      <c r="C97" s="378">
        <v>6</v>
      </c>
    </row>
    <row r="98" spans="1:4" x14ac:dyDescent="0.25">
      <c r="A98" t="s">
        <v>40</v>
      </c>
      <c r="C98" s="378">
        <v>2</v>
      </c>
    </row>
    <row r="99" spans="1:4" x14ac:dyDescent="0.25">
      <c r="A99" t="s">
        <v>67</v>
      </c>
      <c r="C99" s="378">
        <v>0.5</v>
      </c>
    </row>
    <row r="100" spans="1:4" ht="13.8" x14ac:dyDescent="0.25">
      <c r="A100" s="5" t="s">
        <v>347</v>
      </c>
      <c r="B100" s="5"/>
      <c r="C100" s="379">
        <f>SUM(C92:C99)</f>
        <v>53.5</v>
      </c>
    </row>
    <row r="101" spans="1:4" x14ac:dyDescent="0.25">
      <c r="C101" s="378"/>
    </row>
    <row r="102" spans="1:4" x14ac:dyDescent="0.25">
      <c r="A102" t="s">
        <v>69</v>
      </c>
      <c r="C102" s="378">
        <v>99</v>
      </c>
      <c r="D102" s="72">
        <f>SUM(D103:D104)</f>
        <v>1</v>
      </c>
    </row>
    <row r="103" spans="1:4" x14ac:dyDescent="0.25">
      <c r="A103" t="s">
        <v>276</v>
      </c>
      <c r="C103" s="378">
        <f>C100</f>
        <v>53.5</v>
      </c>
      <c r="D103" s="72">
        <f>C103/C102</f>
        <v>0.54040404040404044</v>
      </c>
    </row>
    <row r="104" spans="1:4" x14ac:dyDescent="0.25">
      <c r="A104" t="s">
        <v>70</v>
      </c>
      <c r="C104" s="378">
        <f>C102-C103</f>
        <v>45.5</v>
      </c>
      <c r="D104" s="72">
        <f>C104/C102</f>
        <v>0.45959595959595961</v>
      </c>
    </row>
  </sheetData>
  <phoneticPr fontId="0" type="noConversion"/>
  <pageMargins left="0.78740157499999996" right="0.78740157499999996" top="0.984251969" bottom="0.984251969" header="0.4921259845" footer="0.4921259845"/>
  <pageSetup paperSize="9" scale="55" orientation="landscape" horizontalDpi="300" verticalDpi="300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>
      <selection activeCell="I16" sqref="I16"/>
    </sheetView>
  </sheetViews>
  <sheetFormatPr defaultRowHeight="13.2" x14ac:dyDescent="0.25"/>
  <cols>
    <col min="1" max="1" width="9.5546875" bestFit="1" customWidth="1"/>
    <col min="2" max="2" width="40.5546875" customWidth="1"/>
    <col min="3" max="3" width="9.88671875" customWidth="1"/>
    <col min="4" max="4" width="10.6640625" bestFit="1" customWidth="1"/>
    <col min="5" max="5" width="9.33203125" hidden="1" customWidth="1"/>
    <col min="6" max="6" width="10.88671875" bestFit="1" customWidth="1"/>
    <col min="7" max="7" width="8.6640625" customWidth="1"/>
    <col min="9" max="9" width="21.88671875" bestFit="1" customWidth="1"/>
  </cols>
  <sheetData>
    <row r="1" spans="1:11" x14ac:dyDescent="0.25">
      <c r="B1" s="470" t="s">
        <v>336</v>
      </c>
      <c r="C1" s="54" t="s">
        <v>53</v>
      </c>
      <c r="D1" s="54" t="s">
        <v>53</v>
      </c>
      <c r="F1" s="54" t="s">
        <v>53</v>
      </c>
    </row>
    <row r="2" spans="1:11" ht="13.8" thickBot="1" x14ac:dyDescent="0.3">
      <c r="D2" t="s">
        <v>125</v>
      </c>
      <c r="F2" t="s">
        <v>139</v>
      </c>
    </row>
    <row r="3" spans="1:11" ht="13.8" thickBot="1" x14ac:dyDescent="0.3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x14ac:dyDescent="0.25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t="shared" ref="G4:G17" si="0">F4/D4</f>
        <v>#REF!</v>
      </c>
      <c r="I4" s="513" t="s">
        <v>460</v>
      </c>
      <c r="J4" s="503" t="e">
        <f t="shared" ref="J4:J16" si="1">C4</f>
        <v>#REF!</v>
      </c>
      <c r="K4" s="491" t="e">
        <f t="shared" ref="K4:K16" si="2">D4</f>
        <v>#REF!</v>
      </c>
    </row>
    <row r="5" spans="1:11" x14ac:dyDescent="0.25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x14ac:dyDescent="0.25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x14ac:dyDescent="0.25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x14ac:dyDescent="0.25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x14ac:dyDescent="0.25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x14ac:dyDescent="0.25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x14ac:dyDescent="0.25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x14ac:dyDescent="0.25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x14ac:dyDescent="0.25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x14ac:dyDescent="0.25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x14ac:dyDescent="0.25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8" thickBot="1" x14ac:dyDescent="0.3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.6" x14ac:dyDescent="0.3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spans="2:11" ht="13.8" thickBot="1" x14ac:dyDescent="0.3"/>
    <row r="19" spans="2:11" x14ac:dyDescent="0.25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11" x14ac:dyDescent="0.25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11" x14ac:dyDescent="0.25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11" ht="13.8" thickBot="1" x14ac:dyDescent="0.3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11" x14ac:dyDescent="0.25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spans="2:11" ht="13.8" thickBot="1" x14ac:dyDescent="0.3">
      <c r="C24" s="4"/>
    </row>
    <row r="25" spans="2:11" x14ac:dyDescent="0.25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11" ht="13.8" thickBot="1" x14ac:dyDescent="0.3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spans="2:11" x14ac:dyDescent="0.25">
      <c r="C27" s="4"/>
    </row>
    <row r="28" spans="2:11" x14ac:dyDescent="0.25">
      <c r="C28" s="4"/>
    </row>
    <row r="29" spans="2:11" x14ac:dyDescent="0.25">
      <c r="C29" s="4"/>
    </row>
    <row r="30" spans="2:11" x14ac:dyDescent="0.25">
      <c r="C30" s="4"/>
    </row>
    <row r="31" spans="2:11" x14ac:dyDescent="0.25">
      <c r="C31" s="4"/>
    </row>
    <row r="32" spans="2:11" x14ac:dyDescent="0.25">
      <c r="C32" s="4"/>
    </row>
    <row r="33" spans="2:3" x14ac:dyDescent="0.25">
      <c r="C33" s="4"/>
    </row>
    <row r="34" spans="2:3" x14ac:dyDescent="0.25">
      <c r="B34" s="65"/>
      <c r="C34" s="103"/>
    </row>
  </sheetData>
  <phoneticPr fontId="0" type="noConversion"/>
  <pageMargins left="0.78740157499999996" right="0.78740157499999996" top="0.984251969" bottom="0.984251969" header="0.4921259845" footer="0.4921259845"/>
  <pageSetup paperSize="9" scale="85" orientation="portrait" horizontalDpi="300" verticalDpi="300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B9" sqref="B9"/>
    </sheetView>
  </sheetViews>
  <sheetFormatPr defaultRowHeight="13.2" x14ac:dyDescent="0.25"/>
  <cols>
    <col min="2" max="2" width="48.33203125" bestFit="1" customWidth="1"/>
    <col min="4" max="4" width="10.6640625" bestFit="1" customWidth="1"/>
    <col min="5" max="5" width="10.88671875" bestFit="1" customWidth="1"/>
    <col min="6" max="6" width="9.88671875" bestFit="1" customWidth="1"/>
  </cols>
  <sheetData>
    <row r="1" spans="1:6" x14ac:dyDescent="0.25">
      <c r="A1" s="470" t="s">
        <v>337</v>
      </c>
    </row>
    <row r="2" spans="1:6" x14ac:dyDescent="0.25">
      <c r="A2" s="470"/>
      <c r="D2" s="54" t="s">
        <v>53</v>
      </c>
      <c r="E2" s="54" t="s">
        <v>53</v>
      </c>
    </row>
    <row r="3" spans="1:6" ht="13.8" thickBot="1" x14ac:dyDescent="0.3">
      <c r="C3" s="54" t="s">
        <v>53</v>
      </c>
      <c r="D3" s="54" t="s">
        <v>125</v>
      </c>
      <c r="E3" t="s">
        <v>139</v>
      </c>
    </row>
    <row r="4" spans="1:6" ht="13.8" thickBot="1" x14ac:dyDescent="0.3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x14ac:dyDescent="0.25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t="shared" ref="F5:F20" si="0">E5/D5</f>
        <v>#REF!</v>
      </c>
    </row>
    <row r="6" spans="1:6" x14ac:dyDescent="0.25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x14ac:dyDescent="0.25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x14ac:dyDescent="0.25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x14ac:dyDescent="0.25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x14ac:dyDescent="0.25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x14ac:dyDescent="0.25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x14ac:dyDescent="0.25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x14ac:dyDescent="0.25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x14ac:dyDescent="0.25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x14ac:dyDescent="0.25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x14ac:dyDescent="0.25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x14ac:dyDescent="0.25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x14ac:dyDescent="0.25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8" thickBot="1" x14ac:dyDescent="0.3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1:6" x14ac:dyDescent="0.25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phoneticPr fontId="0" type="noConversion"/>
  <pageMargins left="0.78740157499999996" right="0.78740157499999996" top="0.984251969" bottom="0.984251969" header="0.4921259845" footer="0.4921259845"/>
  <pageSetup paperSize="9" scale="115" orientation="landscape" horizontalDpi="300" verticalDpi="300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3"/>
  <sheetViews>
    <sheetView zoomScale="75" workbookViewId="0">
      <selection activeCell="A43" sqref="A43"/>
    </sheetView>
  </sheetViews>
  <sheetFormatPr defaultRowHeight="13.2" x14ac:dyDescent="0.25"/>
  <cols>
    <col min="1" max="1" width="7.6640625" customWidth="1"/>
    <col min="2" max="2" width="7.33203125" style="100" customWidth="1"/>
    <col min="3" max="3" width="6.33203125" style="100" customWidth="1"/>
    <col min="4" max="4" width="8.5546875" style="100" customWidth="1"/>
    <col min="5" max="5" width="93.44140625" customWidth="1"/>
    <col min="6" max="6" width="12.33203125" style="4" customWidth="1"/>
    <col min="7" max="8" width="9.33203125" customWidth="1"/>
    <col min="9" max="9" width="11.5546875" customWidth="1"/>
    <col min="10" max="10" width="9.88671875" customWidth="1"/>
    <col min="11" max="11" width="10" customWidth="1"/>
    <col min="12" max="12" width="13.5546875" hidden="1" customWidth="1"/>
    <col min="13" max="13" width="9" customWidth="1"/>
  </cols>
  <sheetData>
    <row r="1" spans="1:14" ht="20.25" customHeight="1" x14ac:dyDescent="0.3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3.8" x14ac:dyDescent="0.2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4" ht="15.6" x14ac:dyDescent="0.3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4" ht="13.8" x14ac:dyDescent="0.2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4" ht="13.8" x14ac:dyDescent="0.2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4" ht="14.4" hidden="1" x14ac:dyDescent="0.3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t="shared" ref="I7:I20" si="0">H7/G7</f>
        <v>#DIV/0!</v>
      </c>
      <c r="J7" s="73"/>
      <c r="K7" s="72"/>
      <c r="L7" s="4"/>
    </row>
    <row r="8" spans="1:14" ht="13.8" x14ac:dyDescent="0.2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4" ht="14.4" x14ac:dyDescent="0.3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4" ht="14.4" x14ac:dyDescent="0.3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4" ht="13.8" x14ac:dyDescent="0.2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4" ht="14.4" x14ac:dyDescent="0.3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4" ht="14.4" x14ac:dyDescent="0.3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4" ht="13.8" x14ac:dyDescent="0.2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4" ht="13.8" x14ac:dyDescent="0.2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4" ht="13.8" x14ac:dyDescent="0.2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25" ht="13.8" x14ac:dyDescent="0.2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25" ht="13.8" x14ac:dyDescent="0.2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25" ht="13.8" x14ac:dyDescent="0.2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25" ht="13.8" x14ac:dyDescent="0.2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25" ht="13.8" x14ac:dyDescent="0.25">
      <c r="A21" s="560"/>
      <c r="B21" s="560"/>
      <c r="C21" s="560"/>
      <c r="D21" s="564"/>
      <c r="E21" s="190"/>
      <c r="F21" s="565"/>
      <c r="G21" s="566"/>
    </row>
    <row r="22" spans="1:25" ht="13.8" x14ac:dyDescent="0.2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25" ht="13.8" x14ac:dyDescent="0.2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25" ht="13.8" x14ac:dyDescent="0.2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25" ht="13.8" x14ac:dyDescent="0.2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25" ht="13.8" x14ac:dyDescent="0.2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25" ht="13.8" hidden="1" x14ac:dyDescent="0.25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4.4" hidden="1" x14ac:dyDescent="0.3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25" ht="13.8" x14ac:dyDescent="0.2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25" ht="13.8" x14ac:dyDescent="0.2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25" ht="13.8" x14ac:dyDescent="0.2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25" ht="13.8" x14ac:dyDescent="0.2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3.8" x14ac:dyDescent="0.2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4.4" x14ac:dyDescent="0.3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4.4" x14ac:dyDescent="0.3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3.8" x14ac:dyDescent="0.2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3.8" x14ac:dyDescent="0.2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13" ht="13.8" x14ac:dyDescent="0.25">
      <c r="A38" s="560"/>
      <c r="B38" s="587"/>
      <c r="C38" s="587"/>
      <c r="D38" s="587"/>
      <c r="E38" s="190"/>
      <c r="F38" s="565"/>
      <c r="G38" s="190"/>
      <c r="H38" s="99"/>
    </row>
    <row r="39" spans="1:13" ht="13.8" x14ac:dyDescent="0.2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13" ht="13.8" x14ac:dyDescent="0.25">
      <c r="A40" s="560"/>
      <c r="B40" s="566"/>
      <c r="C40" s="566"/>
      <c r="D40" s="566"/>
      <c r="E40" s="569"/>
      <c r="F40" s="570"/>
      <c r="G40" s="190"/>
      <c r="H40" s="99"/>
    </row>
    <row r="41" spans="1:13" ht="13.8" x14ac:dyDescent="0.2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13" x14ac:dyDescent="0.25">
      <c r="A42" s="3"/>
      <c r="H42" s="101"/>
    </row>
    <row r="43" spans="1:13" x14ac:dyDescent="0.25">
      <c r="A43" s="102"/>
      <c r="B43"/>
      <c r="C43"/>
      <c r="D43"/>
      <c r="H43" s="101"/>
    </row>
    <row r="44" spans="1:13" hidden="1" x14ac:dyDescent="0.25">
      <c r="A44" s="102" t="s">
        <v>256</v>
      </c>
      <c r="B44"/>
      <c r="C44"/>
      <c r="D44"/>
      <c r="F44" s="4">
        <v>25080</v>
      </c>
      <c r="H44" s="101"/>
    </row>
    <row r="45" spans="1:13" hidden="1" x14ac:dyDescent="0.25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13" hidden="1" x14ac:dyDescent="0.25">
      <c r="A46" s="102" t="s">
        <v>399</v>
      </c>
      <c r="B46"/>
      <c r="C46"/>
      <c r="D46"/>
      <c r="F46" s="4">
        <f>SUM(F44:F45)</f>
        <v>43243</v>
      </c>
      <c r="H46" s="101"/>
    </row>
    <row r="47" spans="1:13" hidden="1" x14ac:dyDescent="0.25">
      <c r="A47" s="102" t="s">
        <v>400</v>
      </c>
      <c r="B47"/>
      <c r="C47"/>
      <c r="D47"/>
      <c r="F47" s="4">
        <v>3170</v>
      </c>
      <c r="H47" s="101"/>
    </row>
    <row r="48" spans="1:13" hidden="1" x14ac:dyDescent="0.25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13" hidden="1" x14ac:dyDescent="0.25">
      <c r="A49" s="102" t="s">
        <v>47</v>
      </c>
      <c r="B49"/>
      <c r="C49"/>
      <c r="D49"/>
      <c r="F49" s="4">
        <f>F46-F47-F48</f>
        <v>-10425</v>
      </c>
      <c r="H49" s="101"/>
    </row>
    <row r="50" spans="1:13" hidden="1" x14ac:dyDescent="0.25">
      <c r="A50" s="102"/>
      <c r="B50"/>
      <c r="C50"/>
      <c r="D50"/>
      <c r="F50" s="4">
        <v>3170</v>
      </c>
      <c r="H50" s="101"/>
    </row>
    <row r="51" spans="1:13" hidden="1" x14ac:dyDescent="0.25">
      <c r="A51" s="102" t="s">
        <v>501</v>
      </c>
      <c r="B51"/>
      <c r="C51"/>
      <c r="D51"/>
      <c r="F51" s="4">
        <f>F49+F50</f>
        <v>-7255</v>
      </c>
      <c r="H51" s="101"/>
    </row>
    <row r="52" spans="1:13" hidden="1" x14ac:dyDescent="0.25">
      <c r="A52" s="3"/>
      <c r="B52"/>
      <c r="C52"/>
      <c r="D52"/>
      <c r="H52" s="101"/>
    </row>
    <row r="53" spans="1:13" hidden="1" x14ac:dyDescent="0.25">
      <c r="A53" s="102" t="s">
        <v>502</v>
      </c>
      <c r="B53"/>
      <c r="C53"/>
      <c r="D53"/>
      <c r="F53" s="4" t="e">
        <f>SUM(F22)</f>
        <v>#REF!</v>
      </c>
      <c r="H53" s="101"/>
    </row>
    <row r="54" spans="1:13" hidden="1" x14ac:dyDescent="0.25">
      <c r="A54" s="102" t="s">
        <v>38</v>
      </c>
      <c r="B54"/>
      <c r="C54"/>
      <c r="D54"/>
      <c r="F54" s="103" t="e">
        <f>F51+F53</f>
        <v>#REF!</v>
      </c>
      <c r="H54" s="101"/>
    </row>
    <row r="55" spans="1:13" hidden="1" x14ac:dyDescent="0.25">
      <c r="A55" s="3"/>
      <c r="B55"/>
      <c r="C55"/>
      <c r="D55"/>
      <c r="H55" s="101"/>
    </row>
    <row r="56" spans="1:13" hidden="1" x14ac:dyDescent="0.25">
      <c r="A56" s="102" t="s">
        <v>214</v>
      </c>
      <c r="B56"/>
      <c r="C56"/>
      <c r="D56"/>
      <c r="F56" s="103" t="e">
        <f>SUM(F39)</f>
        <v>#REF!</v>
      </c>
      <c r="H56" s="101"/>
    </row>
    <row r="57" spans="1:13" hidden="1" x14ac:dyDescent="0.25">
      <c r="A57" s="102" t="s">
        <v>483</v>
      </c>
      <c r="B57"/>
      <c r="C57"/>
      <c r="D57"/>
      <c r="F57" s="4" t="e">
        <f>SUM(F29)</f>
        <v>#REF!</v>
      </c>
      <c r="H57" s="101"/>
    </row>
    <row r="58" spans="1:13" hidden="1" x14ac:dyDescent="0.25">
      <c r="A58" s="102" t="s">
        <v>223</v>
      </c>
      <c r="B58"/>
      <c r="C58"/>
      <c r="D58"/>
      <c r="F58" s="4" t="e">
        <f>SUM(F37)</f>
        <v>#REF!</v>
      </c>
      <c r="H58" s="101"/>
    </row>
    <row r="59" spans="1:13" hidden="1" x14ac:dyDescent="0.25">
      <c r="A59" s="102" t="s">
        <v>494</v>
      </c>
      <c r="B59"/>
      <c r="C59"/>
      <c r="D59"/>
      <c r="F59" s="4" t="e">
        <f>SUM(F33)</f>
        <v>#REF!</v>
      </c>
      <c r="H59" s="101"/>
    </row>
    <row r="60" spans="1:13" hidden="1" x14ac:dyDescent="0.25">
      <c r="A60" s="102" t="s">
        <v>253</v>
      </c>
      <c r="B60"/>
      <c r="C60"/>
      <c r="D60"/>
      <c r="F60" s="4" t="e">
        <f>SUM(#REF!)</f>
        <v>#REF!</v>
      </c>
      <c r="H60" s="101"/>
    </row>
    <row r="61" spans="1:13" hidden="1" x14ac:dyDescent="0.25">
      <c r="A61" s="102" t="s">
        <v>289</v>
      </c>
      <c r="B61"/>
      <c r="C61"/>
      <c r="D61"/>
      <c r="F61" s="4" t="e">
        <f>SUM(F34)</f>
        <v>#REF!</v>
      </c>
      <c r="H61" s="101"/>
    </row>
    <row r="62" spans="1:13" hidden="1" x14ac:dyDescent="0.25">
      <c r="A62" s="3"/>
      <c r="B62"/>
      <c r="C62"/>
      <c r="D62"/>
      <c r="H62" s="101"/>
      <c r="M62" s="4" t="e">
        <f>SUM(F57:F61)</f>
        <v>#REF!</v>
      </c>
    </row>
    <row r="63" spans="1:13" hidden="1" x14ac:dyDescent="0.25">
      <c r="A63" s="102" t="s">
        <v>236</v>
      </c>
      <c r="B63"/>
      <c r="C63"/>
      <c r="D63"/>
      <c r="F63" s="103" t="e">
        <f>F54-F56</f>
        <v>#REF!</v>
      </c>
      <c r="H63" s="101"/>
    </row>
    <row r="64" spans="1:13" x14ac:dyDescent="0.25">
      <c r="A64" s="3"/>
      <c r="B64"/>
      <c r="C64"/>
      <c r="D64"/>
      <c r="F64"/>
      <c r="H64" s="101"/>
    </row>
    <row r="65" spans="1:10" x14ac:dyDescent="0.25">
      <c r="A65" s="3"/>
      <c r="B65"/>
      <c r="C65"/>
      <c r="D65"/>
      <c r="E65" s="104"/>
      <c r="F65"/>
      <c r="H65" s="54" t="s">
        <v>120</v>
      </c>
      <c r="J65" s="54"/>
    </row>
    <row r="66" spans="1:10" x14ac:dyDescent="0.25">
      <c r="A66" s="3"/>
      <c r="B66"/>
      <c r="C66"/>
      <c r="D66"/>
      <c r="E66" s="104"/>
      <c r="F66"/>
      <c r="H66" s="55" t="s">
        <v>121</v>
      </c>
      <c r="J66" s="55"/>
    </row>
    <row r="67" spans="1:10" x14ac:dyDescent="0.25">
      <c r="A67" s="3"/>
      <c r="B67"/>
      <c r="C67"/>
      <c r="D67"/>
      <c r="F67"/>
      <c r="H67" s="101"/>
    </row>
    <row r="68" spans="1:10" x14ac:dyDescent="0.25">
      <c r="A68" s="3"/>
      <c r="B68"/>
      <c r="C68"/>
      <c r="D68"/>
      <c r="F68"/>
      <c r="H68" s="101"/>
    </row>
    <row r="69" spans="1:10" x14ac:dyDescent="0.25">
      <c r="A69" s="3"/>
      <c r="B69"/>
      <c r="C69"/>
      <c r="D69"/>
      <c r="F69"/>
      <c r="H69" s="101"/>
    </row>
    <row r="70" spans="1:10" x14ac:dyDescent="0.25">
      <c r="A70" s="3"/>
      <c r="B70"/>
      <c r="C70"/>
      <c r="D70"/>
      <c r="F70"/>
      <c r="H70" s="101"/>
    </row>
    <row r="71" spans="1:10" x14ac:dyDescent="0.25">
      <c r="A71" s="3"/>
      <c r="B71"/>
      <c r="C71"/>
      <c r="D71"/>
      <c r="F71"/>
      <c r="H71" s="101"/>
    </row>
    <row r="72" spans="1:10" x14ac:dyDescent="0.25">
      <c r="A72" s="3"/>
      <c r="B72"/>
      <c r="C72"/>
      <c r="D72"/>
      <c r="F72"/>
      <c r="H72" s="101"/>
    </row>
    <row r="73" spans="1:10" x14ac:dyDescent="0.25">
      <c r="A73" s="3"/>
      <c r="B73"/>
      <c r="C73"/>
      <c r="D73"/>
      <c r="F73"/>
      <c r="H73" s="101"/>
    </row>
    <row r="74" spans="1:10" x14ac:dyDescent="0.25">
      <c r="A74" s="3"/>
      <c r="B74"/>
      <c r="C74"/>
      <c r="D74"/>
      <c r="F74"/>
      <c r="H74" s="101"/>
    </row>
    <row r="75" spans="1:10" x14ac:dyDescent="0.25">
      <c r="A75" s="3"/>
      <c r="B75"/>
      <c r="C75"/>
      <c r="D75"/>
      <c r="F75"/>
      <c r="H75" s="101"/>
    </row>
    <row r="76" spans="1:10" x14ac:dyDescent="0.25">
      <c r="A76" s="3"/>
      <c r="B76"/>
      <c r="C76"/>
      <c r="D76"/>
      <c r="F76"/>
      <c r="H76" s="101"/>
    </row>
    <row r="77" spans="1:10" x14ac:dyDescent="0.25">
      <c r="A77" s="3"/>
      <c r="B77"/>
      <c r="C77"/>
      <c r="D77"/>
      <c r="F77"/>
      <c r="H77" s="101"/>
    </row>
    <row r="78" spans="1:10" x14ac:dyDescent="0.25">
      <c r="A78" s="3"/>
      <c r="B78"/>
      <c r="C78"/>
      <c r="D78"/>
      <c r="F78"/>
      <c r="H78" s="101"/>
    </row>
    <row r="79" spans="1:10" x14ac:dyDescent="0.25">
      <c r="A79" s="3"/>
      <c r="B79"/>
      <c r="C79"/>
      <c r="D79"/>
      <c r="F79"/>
      <c r="H79" s="101"/>
    </row>
    <row r="80" spans="1:10" x14ac:dyDescent="0.25">
      <c r="A80" s="3"/>
      <c r="B80"/>
      <c r="C80"/>
      <c r="D80"/>
      <c r="F80"/>
      <c r="H80" s="101"/>
    </row>
    <row r="81" spans="1:8" x14ac:dyDescent="0.25">
      <c r="A81" s="3"/>
      <c r="B81"/>
      <c r="C81"/>
      <c r="D81"/>
      <c r="F81"/>
      <c r="H81" s="101"/>
    </row>
    <row r="82" spans="1:8" x14ac:dyDescent="0.25">
      <c r="A82" s="3"/>
      <c r="B82"/>
      <c r="C82"/>
      <c r="D82"/>
      <c r="F82"/>
      <c r="H82" s="101"/>
    </row>
    <row r="83" spans="1:8" x14ac:dyDescent="0.25">
      <c r="A83" s="3"/>
      <c r="B83"/>
      <c r="C83"/>
      <c r="D83"/>
      <c r="F83"/>
      <c r="H83" s="101"/>
    </row>
    <row r="84" spans="1:8" x14ac:dyDescent="0.25">
      <c r="A84" s="3"/>
      <c r="B84"/>
      <c r="C84"/>
      <c r="D84"/>
      <c r="F84"/>
      <c r="H84" s="101"/>
    </row>
    <row r="85" spans="1:8" x14ac:dyDescent="0.25">
      <c r="A85" s="3"/>
      <c r="B85"/>
      <c r="C85"/>
      <c r="D85"/>
      <c r="F85"/>
      <c r="H85" s="101"/>
    </row>
    <row r="86" spans="1:8" x14ac:dyDescent="0.25">
      <c r="A86" s="3"/>
      <c r="B86"/>
      <c r="C86"/>
      <c r="D86"/>
      <c r="F86"/>
      <c r="H86" s="101"/>
    </row>
    <row r="87" spans="1:8" x14ac:dyDescent="0.25">
      <c r="A87" s="3"/>
      <c r="B87"/>
      <c r="C87"/>
      <c r="D87"/>
      <c r="F87"/>
      <c r="H87" s="101"/>
    </row>
    <row r="88" spans="1:8" x14ac:dyDescent="0.25">
      <c r="A88" s="3"/>
      <c r="H88" s="101"/>
    </row>
    <row r="89" spans="1:8" x14ac:dyDescent="0.25">
      <c r="A89" s="3"/>
      <c r="H89" s="101"/>
    </row>
    <row r="90" spans="1:8" x14ac:dyDescent="0.25">
      <c r="A90" s="3"/>
      <c r="H90" s="101"/>
    </row>
    <row r="91" spans="1:8" x14ac:dyDescent="0.25">
      <c r="A91" s="3"/>
      <c r="H91" s="101"/>
    </row>
    <row r="92" spans="1:8" x14ac:dyDescent="0.25">
      <c r="A92" s="3"/>
      <c r="H92" s="101"/>
    </row>
    <row r="93" spans="1:8" x14ac:dyDescent="0.25">
      <c r="A93" s="3"/>
      <c r="H93" s="101"/>
    </row>
    <row r="94" spans="1:8" x14ac:dyDescent="0.25">
      <c r="A94" s="3"/>
      <c r="H94" s="101"/>
    </row>
    <row r="95" spans="1:8" x14ac:dyDescent="0.25">
      <c r="A95" s="3"/>
      <c r="H95" s="101"/>
    </row>
    <row r="96" spans="1:8" x14ac:dyDescent="0.25">
      <c r="A96" s="3"/>
      <c r="H96" s="101"/>
    </row>
    <row r="97" spans="1:8" x14ac:dyDescent="0.25">
      <c r="A97" s="3"/>
      <c r="H97" s="101"/>
    </row>
    <row r="98" spans="1:8" x14ac:dyDescent="0.25">
      <c r="A98" s="3"/>
      <c r="H98" s="101"/>
    </row>
    <row r="99" spans="1:8" x14ac:dyDescent="0.25">
      <c r="A99" s="3"/>
      <c r="H99" s="101"/>
    </row>
    <row r="100" spans="1:8" x14ac:dyDescent="0.25">
      <c r="A100" s="3"/>
    </row>
    <row r="101" spans="1:8" x14ac:dyDescent="0.25">
      <c r="A101" s="3"/>
    </row>
    <row r="102" spans="1:8" x14ac:dyDescent="0.25">
      <c r="A102" s="3"/>
    </row>
    <row r="103" spans="1:8" x14ac:dyDescent="0.25">
      <c r="A103" s="3"/>
    </row>
    <row r="104" spans="1:8" x14ac:dyDescent="0.25">
      <c r="A104" s="3"/>
    </row>
    <row r="105" spans="1:8" x14ac:dyDescent="0.25">
      <c r="A105" s="3"/>
    </row>
    <row r="106" spans="1:8" x14ac:dyDescent="0.25">
      <c r="A106" s="3"/>
    </row>
    <row r="107" spans="1:8" x14ac:dyDescent="0.25">
      <c r="A107" s="3"/>
    </row>
    <row r="108" spans="1:8" x14ac:dyDescent="0.25">
      <c r="A108" s="3"/>
    </row>
    <row r="109" spans="1:8" x14ac:dyDescent="0.25">
      <c r="A109" s="3"/>
    </row>
    <row r="110" spans="1:8" x14ac:dyDescent="0.25">
      <c r="A110" s="3"/>
    </row>
    <row r="111" spans="1:8" x14ac:dyDescent="0.25">
      <c r="A111" s="3"/>
    </row>
    <row r="112" spans="1:8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65" orientation="landscape" horizontalDpi="4294967292" r:id="rId1"/>
  <headerFooter alignWithMargins="0">
    <oddHeader xml:space="preserve">&amp;L&amp;"Times New Roman,Obyčejné"&amp;12Město Ostrov&amp;C
&amp;R&amp;"Times New Roman,Obyčejné"&amp;12M: 3 b  
&amp;"Arial CE,Obyčejné"
</oddHeader>
    <oddFooter xml:space="preserve"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2"/>
  <sheetViews>
    <sheetView zoomScale="75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F56" sqref="F56"/>
    </sheetView>
  </sheetViews>
  <sheetFormatPr defaultRowHeight="13.2" x14ac:dyDescent="0.25"/>
  <cols>
    <col min="1" max="1" width="7.6640625" customWidth="1"/>
    <col min="2" max="3" width="6.33203125" style="100" customWidth="1"/>
    <col min="4" max="4" width="8.88671875" style="100" customWidth="1"/>
    <col min="5" max="5" width="9.44140625" style="100" customWidth="1"/>
    <col min="6" max="6" width="112.5546875" customWidth="1"/>
    <col min="7" max="7" width="12.44140625" style="4" bestFit="1" customWidth="1"/>
    <col min="10" max="10" width="11.5546875" customWidth="1"/>
    <col min="11" max="11" width="10.44140625" customWidth="1"/>
    <col min="13" max="13" width="13.5546875" hidden="1" customWidth="1"/>
    <col min="14" max="14" width="9" customWidth="1"/>
  </cols>
  <sheetData>
    <row r="1" spans="1:15" ht="20.25" customHeight="1" x14ac:dyDescent="0.3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.6" x14ac:dyDescent="0.3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1:15" ht="15.6" x14ac:dyDescent="0.3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5" ht="13.8" x14ac:dyDescent="0.2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5" ht="13.8" x14ac:dyDescent="0.25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5" ht="13.8" x14ac:dyDescent="0.25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5" ht="13.8" x14ac:dyDescent="0.2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5" ht="13.8" x14ac:dyDescent="0.25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5" ht="13.8" x14ac:dyDescent="0.2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5" ht="13.8" hidden="1" x14ac:dyDescent="0.25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5" ht="13.8" hidden="1" x14ac:dyDescent="0.25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5" ht="14.4" hidden="1" x14ac:dyDescent="0.3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5" ht="13.8" hidden="1" x14ac:dyDescent="0.25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15" ht="13.8" x14ac:dyDescent="0.25">
      <c r="A14" s="10"/>
      <c r="B14" s="10"/>
      <c r="C14" s="10"/>
      <c r="D14" s="10"/>
      <c r="E14" s="10"/>
      <c r="F14" s="25"/>
      <c r="G14" s="159"/>
    </row>
    <row r="15" spans="1:15" ht="13.8" x14ac:dyDescent="0.2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5" ht="13.8" x14ac:dyDescent="0.2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3.8" x14ac:dyDescent="0.2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3.8" x14ac:dyDescent="0.2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3.8" x14ac:dyDescent="0.2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4" x14ac:dyDescent="0.3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t="shared" ref="J20:J26" si="0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4" hidden="1" x14ac:dyDescent="0.3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4" hidden="1" x14ac:dyDescent="0.3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4" hidden="1" x14ac:dyDescent="0.3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4" hidden="1" x14ac:dyDescent="0.3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4" hidden="1" x14ac:dyDescent="0.3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3.8" x14ac:dyDescent="0.2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4.4" hidden="1" x14ac:dyDescent="0.3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t="shared" ref="J27:J33" si="1">I27/H27</f>
        <v>#DIV/0!</v>
      </c>
      <c r="K27" s="644"/>
      <c r="L27" s="645" t="e">
        <f>K27/H27</f>
        <v>#DIV/0!</v>
      </c>
      <c r="M27" s="581"/>
      <c r="N27" s="634"/>
    </row>
    <row r="28" spans="1:14" ht="14.4" hidden="1" x14ac:dyDescent="0.3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4" hidden="1" x14ac:dyDescent="0.3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4" hidden="1" x14ac:dyDescent="0.3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4" hidden="1" x14ac:dyDescent="0.3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4" hidden="1" x14ac:dyDescent="0.3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3.8" hidden="1" x14ac:dyDescent="0.25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3.8" x14ac:dyDescent="0.2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t="shared" ref="J34:J63" si="2">I34/H34</f>
        <v>#REF!</v>
      </c>
      <c r="K34" s="585" t="e">
        <f>SUM(#REF!)</f>
        <v>#REF!</v>
      </c>
      <c r="L34" s="667" t="e">
        <f t="shared" ref="L34:L63" si="3">K34/H34</f>
        <v>#REF!</v>
      </c>
      <c r="M34" s="581"/>
      <c r="N34" s="169" t="s">
        <v>29</v>
      </c>
    </row>
    <row r="35" spans="1:14" ht="13.8" x14ac:dyDescent="0.2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3.8" x14ac:dyDescent="0.2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3.8" x14ac:dyDescent="0.2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4.4" thickBot="1" x14ac:dyDescent="0.3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3.8" x14ac:dyDescent="0.2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3.8" x14ac:dyDescent="0.2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3.8" x14ac:dyDescent="0.2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3.8" x14ac:dyDescent="0.2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3.8" x14ac:dyDescent="0.2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4.4" thickBot="1" x14ac:dyDescent="0.3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3.8" x14ac:dyDescent="0.2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3.8" x14ac:dyDescent="0.2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4" x14ac:dyDescent="0.3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4.4" thickBot="1" x14ac:dyDescent="0.3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4" x14ac:dyDescent="0.3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4" x14ac:dyDescent="0.3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4.4" thickBot="1" x14ac:dyDescent="0.3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4.4" thickBot="1" x14ac:dyDescent="0.3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4" x14ac:dyDescent="0.3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3.8" x14ac:dyDescent="0.2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3.8" x14ac:dyDescent="0.2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3.8" x14ac:dyDescent="0.2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4" x14ac:dyDescent="0.3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3.8" x14ac:dyDescent="0.2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4" x14ac:dyDescent="0.3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4" x14ac:dyDescent="0.3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4.4" thickBot="1" x14ac:dyDescent="0.3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3.8" x14ac:dyDescent="0.2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4.4" x14ac:dyDescent="0.3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3.8" x14ac:dyDescent="0.2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3.8" hidden="1" x14ac:dyDescent="0.25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3.8" hidden="1" x14ac:dyDescent="0.25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3.8" hidden="1" x14ac:dyDescent="0.25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3.8" x14ac:dyDescent="0.2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3.8" x14ac:dyDescent="0.2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3.8" x14ac:dyDescent="0.2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4" x14ac:dyDescent="0.25">
      <c r="A71" s="3"/>
      <c r="K71" s="101"/>
    </row>
    <row r="72" spans="1:14" hidden="1" x14ac:dyDescent="0.25">
      <c r="A72" s="102" t="s">
        <v>409</v>
      </c>
      <c r="B72"/>
      <c r="C72"/>
      <c r="D72"/>
      <c r="E72"/>
      <c r="G72"/>
      <c r="K72" s="101"/>
    </row>
    <row r="73" spans="1:14" hidden="1" x14ac:dyDescent="0.25">
      <c r="A73" s="102" t="s">
        <v>256</v>
      </c>
      <c r="B73"/>
      <c r="C73"/>
      <c r="D73"/>
      <c r="E73"/>
      <c r="G73" s="4">
        <v>66229</v>
      </c>
      <c r="K73" s="101"/>
    </row>
    <row r="74" spans="1:14" hidden="1" x14ac:dyDescent="0.25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4" hidden="1" x14ac:dyDescent="0.25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4" hidden="1" x14ac:dyDescent="0.25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4" hidden="1" x14ac:dyDescent="0.25">
      <c r="A77" s="102"/>
      <c r="B77"/>
      <c r="C77"/>
      <c r="D77"/>
      <c r="E77"/>
      <c r="K77" s="101"/>
    </row>
    <row r="78" spans="1:14" hidden="1" x14ac:dyDescent="0.25">
      <c r="A78" s="102"/>
      <c r="B78"/>
      <c r="C78"/>
      <c r="D78"/>
      <c r="E78"/>
      <c r="K78" s="101"/>
    </row>
    <row r="79" spans="1:14" hidden="1" x14ac:dyDescent="0.25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4" hidden="1" x14ac:dyDescent="0.25">
      <c r="A80" s="3"/>
      <c r="B80"/>
      <c r="C80"/>
      <c r="D80"/>
      <c r="E80"/>
      <c r="K80" s="101"/>
    </row>
    <row r="81" spans="1:11" hidden="1" x14ac:dyDescent="0.25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idden="1" x14ac:dyDescent="0.25">
      <c r="A82" s="102" t="s">
        <v>410</v>
      </c>
      <c r="B82"/>
      <c r="C82"/>
      <c r="D82"/>
      <c r="E82"/>
      <c r="G82" s="4">
        <v>902</v>
      </c>
      <c r="K82" s="101"/>
    </row>
    <row r="83" spans="1:11" hidden="1" x14ac:dyDescent="0.25">
      <c r="A83" s="102" t="s">
        <v>278</v>
      </c>
      <c r="B83"/>
      <c r="C83"/>
      <c r="D83"/>
      <c r="E83"/>
      <c r="G83" s="4">
        <v>3600</v>
      </c>
      <c r="K83" s="101"/>
    </row>
    <row r="84" spans="1:11" hidden="1" x14ac:dyDescent="0.25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idden="1" x14ac:dyDescent="0.25">
      <c r="A85" s="3"/>
      <c r="B85"/>
      <c r="C85"/>
      <c r="D85"/>
      <c r="E85"/>
      <c r="K85" s="101"/>
    </row>
    <row r="86" spans="1:11" hidden="1" x14ac:dyDescent="0.25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idden="1" x14ac:dyDescent="0.25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idden="1" x14ac:dyDescent="0.25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idden="1" x14ac:dyDescent="0.25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idden="1" x14ac:dyDescent="0.25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idden="1" x14ac:dyDescent="0.25">
      <c r="A91" s="3"/>
      <c r="B91"/>
      <c r="C91"/>
      <c r="D91"/>
      <c r="E91"/>
      <c r="K91" s="101"/>
    </row>
    <row r="92" spans="1:11" hidden="1" x14ac:dyDescent="0.25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x14ac:dyDescent="0.25">
      <c r="A93" s="3"/>
      <c r="B93"/>
      <c r="C93"/>
      <c r="D93"/>
      <c r="E93"/>
      <c r="K93" s="101"/>
    </row>
    <row r="94" spans="1:11" x14ac:dyDescent="0.25">
      <c r="A94" s="3"/>
      <c r="B94"/>
      <c r="C94"/>
      <c r="D94"/>
      <c r="E94"/>
      <c r="F94" s="104"/>
      <c r="I94" s="104" t="s">
        <v>134</v>
      </c>
      <c r="K94" s="101"/>
    </row>
    <row r="95" spans="1:11" x14ac:dyDescent="0.25">
      <c r="A95" s="3"/>
      <c r="B95"/>
      <c r="C95"/>
      <c r="D95"/>
      <c r="E95"/>
      <c r="F95" s="104"/>
      <c r="I95" s="104" t="s">
        <v>57</v>
      </c>
      <c r="K95" s="101"/>
    </row>
    <row r="96" spans="1:11" x14ac:dyDescent="0.25">
      <c r="A96" s="3"/>
      <c r="B96"/>
      <c r="C96"/>
      <c r="D96"/>
      <c r="E96"/>
      <c r="K96" s="101"/>
    </row>
    <row r="97" spans="1:11" x14ac:dyDescent="0.25">
      <c r="A97" s="3"/>
      <c r="B97"/>
      <c r="C97"/>
      <c r="D97"/>
      <c r="E97"/>
      <c r="K97" s="101"/>
    </row>
    <row r="98" spans="1:11" x14ac:dyDescent="0.25">
      <c r="A98" s="3"/>
      <c r="B98"/>
      <c r="C98"/>
      <c r="D98"/>
      <c r="E98"/>
      <c r="K98" s="101"/>
    </row>
    <row r="99" spans="1:11" x14ac:dyDescent="0.25">
      <c r="A99" s="3"/>
      <c r="B99"/>
      <c r="C99"/>
      <c r="D99"/>
      <c r="E99"/>
      <c r="K99" s="101"/>
    </row>
    <row r="100" spans="1:11" x14ac:dyDescent="0.25">
      <c r="A100" s="3"/>
      <c r="B100"/>
      <c r="C100"/>
      <c r="D100"/>
      <c r="E100"/>
      <c r="K100" s="101"/>
    </row>
    <row r="101" spans="1:11" x14ac:dyDescent="0.25">
      <c r="A101" s="3"/>
      <c r="B101"/>
      <c r="C101"/>
      <c r="D101"/>
      <c r="E101"/>
      <c r="K101" s="101"/>
    </row>
    <row r="102" spans="1:11" x14ac:dyDescent="0.25">
      <c r="A102" s="3"/>
      <c r="B102"/>
      <c r="C102"/>
      <c r="D102"/>
      <c r="E102"/>
      <c r="K102" s="101"/>
    </row>
    <row r="103" spans="1:11" x14ac:dyDescent="0.25">
      <c r="A103" s="3"/>
      <c r="B103"/>
      <c r="C103"/>
      <c r="D103"/>
      <c r="E103"/>
      <c r="K103" s="101"/>
    </row>
    <row r="104" spans="1:11" x14ac:dyDescent="0.25">
      <c r="A104" s="3"/>
      <c r="B104"/>
      <c r="C104"/>
      <c r="D104"/>
      <c r="E104"/>
      <c r="K104" s="101"/>
    </row>
    <row r="105" spans="1:11" x14ac:dyDescent="0.25">
      <c r="A105" s="3"/>
      <c r="B105"/>
      <c r="C105"/>
      <c r="D105"/>
      <c r="E105"/>
      <c r="K105" s="101"/>
    </row>
    <row r="106" spans="1:11" x14ac:dyDescent="0.25">
      <c r="A106" s="3"/>
      <c r="B106"/>
      <c r="C106"/>
      <c r="D106"/>
      <c r="E106"/>
      <c r="G106"/>
      <c r="K106" s="101"/>
    </row>
    <row r="107" spans="1:11" x14ac:dyDescent="0.25">
      <c r="A107" s="3"/>
      <c r="B107"/>
      <c r="C107"/>
      <c r="D107"/>
      <c r="E107"/>
      <c r="G107"/>
      <c r="K107" s="101"/>
    </row>
    <row r="108" spans="1:11" x14ac:dyDescent="0.25">
      <c r="A108" s="3"/>
      <c r="B108"/>
      <c r="C108"/>
      <c r="D108"/>
      <c r="E108"/>
      <c r="G108"/>
      <c r="K108" s="101"/>
    </row>
    <row r="109" spans="1:11" x14ac:dyDescent="0.25">
      <c r="A109" s="3"/>
      <c r="B109"/>
      <c r="C109"/>
      <c r="D109"/>
      <c r="E109"/>
      <c r="G109"/>
      <c r="K109" s="101"/>
    </row>
    <row r="110" spans="1:11" x14ac:dyDescent="0.25">
      <c r="A110" s="3"/>
      <c r="B110"/>
      <c r="C110"/>
      <c r="D110"/>
      <c r="E110"/>
      <c r="G110"/>
      <c r="K110" s="101"/>
    </row>
    <row r="111" spans="1:11" x14ac:dyDescent="0.25">
      <c r="A111" s="3"/>
      <c r="B111"/>
      <c r="C111"/>
      <c r="D111"/>
      <c r="E111"/>
      <c r="G111"/>
      <c r="K111" s="101"/>
    </row>
    <row r="112" spans="1:11" x14ac:dyDescent="0.25">
      <c r="A112" s="3"/>
      <c r="B112"/>
      <c r="C112"/>
      <c r="D112"/>
      <c r="E112"/>
      <c r="G112"/>
      <c r="K112" s="101"/>
    </row>
    <row r="113" spans="1:11" x14ac:dyDescent="0.25">
      <c r="A113" s="3"/>
      <c r="B113"/>
      <c r="C113"/>
      <c r="D113"/>
      <c r="E113"/>
      <c r="G113"/>
      <c r="K113" s="101"/>
    </row>
    <row r="114" spans="1:11" x14ac:dyDescent="0.25">
      <c r="A114" s="3"/>
      <c r="B114"/>
      <c r="C114"/>
      <c r="D114"/>
      <c r="E114"/>
      <c r="G114"/>
      <c r="K114" s="101"/>
    </row>
    <row r="115" spans="1:11" x14ac:dyDescent="0.25">
      <c r="A115" s="3"/>
      <c r="B115"/>
      <c r="C115"/>
      <c r="D115"/>
      <c r="E115"/>
      <c r="G115"/>
      <c r="K115" s="101"/>
    </row>
    <row r="116" spans="1:11" x14ac:dyDescent="0.25">
      <c r="A116" s="3"/>
      <c r="B116"/>
      <c r="C116"/>
      <c r="D116"/>
      <c r="E116"/>
      <c r="G116"/>
      <c r="K116" s="101"/>
    </row>
    <row r="117" spans="1:11" x14ac:dyDescent="0.25">
      <c r="A117" s="3"/>
      <c r="K117" s="101"/>
    </row>
    <row r="118" spans="1:11" x14ac:dyDescent="0.25">
      <c r="A118" s="3"/>
      <c r="K118" s="101"/>
    </row>
    <row r="119" spans="1:11" x14ac:dyDescent="0.25">
      <c r="A119" s="3"/>
      <c r="K119" s="101"/>
    </row>
    <row r="120" spans="1:11" x14ac:dyDescent="0.25">
      <c r="A120" s="3"/>
      <c r="K120" s="101"/>
    </row>
    <row r="121" spans="1:11" x14ac:dyDescent="0.25">
      <c r="A121" s="3"/>
      <c r="K121" s="101"/>
    </row>
    <row r="122" spans="1:11" x14ac:dyDescent="0.25">
      <c r="A122" s="3"/>
      <c r="K122" s="101"/>
    </row>
    <row r="123" spans="1:11" x14ac:dyDescent="0.25">
      <c r="A123" s="3"/>
      <c r="K123" s="101"/>
    </row>
    <row r="124" spans="1:11" x14ac:dyDescent="0.25">
      <c r="A124" s="3"/>
      <c r="K124" s="101"/>
    </row>
    <row r="125" spans="1:11" x14ac:dyDescent="0.25">
      <c r="A125" s="3"/>
      <c r="K125" s="101"/>
    </row>
    <row r="126" spans="1:11" x14ac:dyDescent="0.25">
      <c r="A126" s="3"/>
      <c r="K126" s="101"/>
    </row>
    <row r="127" spans="1:11" x14ac:dyDescent="0.25">
      <c r="A127" s="3"/>
      <c r="K127" s="101"/>
    </row>
    <row r="128" spans="1:11" x14ac:dyDescent="0.25">
      <c r="A128" s="3"/>
      <c r="K128" s="101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  <row r="151" spans="1:1" x14ac:dyDescent="0.25">
      <c r="A151" s="3"/>
    </row>
    <row r="152" spans="1:1" x14ac:dyDescent="0.25">
      <c r="A152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55" orientation="landscape" horizontalDpi="4294967292" r:id="rId1"/>
  <headerFooter alignWithMargins="0">
    <oddHeader xml:space="preserve"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zoomScale="75" workbookViewId="0">
      <selection activeCell="E32" sqref="E32"/>
    </sheetView>
  </sheetViews>
  <sheetFormatPr defaultRowHeight="13.2" x14ac:dyDescent="0.25"/>
  <cols>
    <col min="1" max="1" width="7.6640625" customWidth="1"/>
    <col min="2" max="3" width="5.88671875" customWidth="1"/>
    <col min="4" max="4" width="6.33203125" customWidth="1"/>
    <col min="5" max="5" width="123.44140625" customWidth="1"/>
    <col min="6" max="6" width="12.44140625" bestFit="1" customWidth="1"/>
    <col min="7" max="7" width="9.33203125" customWidth="1"/>
    <col min="9" max="9" width="9.6640625" customWidth="1"/>
    <col min="10" max="10" width="11.109375" customWidth="1"/>
    <col min="11" max="11" width="10" customWidth="1"/>
    <col min="12" max="12" width="9" customWidth="1"/>
  </cols>
  <sheetData>
    <row r="1" spans="1:12" ht="17.399999999999999" x14ac:dyDescent="0.3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7.399999999999999" x14ac:dyDescent="0.3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.6" x14ac:dyDescent="0.3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1:12" ht="15.6" x14ac:dyDescent="0.3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3.8" x14ac:dyDescent="0.2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2" x14ac:dyDescent="0.25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2" ht="13.8" x14ac:dyDescent="0.2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2" hidden="1" x14ac:dyDescent="0.25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2" hidden="1" x14ac:dyDescent="0.25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2" hidden="1" x14ac:dyDescent="0.25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2" hidden="1" x14ac:dyDescent="0.25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2" hidden="1" x14ac:dyDescent="0.25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2" hidden="1" x14ac:dyDescent="0.25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2" ht="13.8" hidden="1" x14ac:dyDescent="0.25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2" hidden="1" x14ac:dyDescent="0.25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2" hidden="1" x14ac:dyDescent="0.25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2" hidden="1" x14ac:dyDescent="0.25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2" hidden="1" x14ac:dyDescent="0.25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2" hidden="1" x14ac:dyDescent="0.25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2" hidden="1" x14ac:dyDescent="0.25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12" hidden="1" x14ac:dyDescent="0.25">
      <c r="A21" s="3"/>
      <c r="B21" s="86"/>
      <c r="C21" s="86"/>
      <c r="D21" s="86"/>
      <c r="F21" s="71"/>
    </row>
    <row r="22" spans="1:12" ht="13.8" x14ac:dyDescent="0.2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12" x14ac:dyDescent="0.25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1:12" x14ac:dyDescent="0.25">
      <c r="B24" s="100"/>
      <c r="C24" s="100"/>
      <c r="D24" s="100"/>
      <c r="F24" s="88"/>
    </row>
    <row r="25" spans="1:12" x14ac:dyDescent="0.25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2" ht="13.8" x14ac:dyDescent="0.2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3.8" x14ac:dyDescent="0.2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t="shared" ref="I27:I33" si="0">H27/G27</f>
        <v>#REF!</v>
      </c>
      <c r="J27" s="682" t="e">
        <f>SUM(#REF!)</f>
        <v>#REF!</v>
      </c>
      <c r="K27" s="528" t="e">
        <f t="shared" ref="K27:K33" si="1">J27/G27</f>
        <v>#REF!</v>
      </c>
      <c r="L27" s="268"/>
    </row>
    <row r="28" spans="1:12" ht="13.8" x14ac:dyDescent="0.2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3.8" x14ac:dyDescent="0.2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3.8" x14ac:dyDescent="0.2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3.8" x14ac:dyDescent="0.2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.6" x14ac:dyDescent="0.3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3.8" x14ac:dyDescent="0.2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12" x14ac:dyDescent="0.25">
      <c r="A34" s="3"/>
      <c r="B34" s="98"/>
      <c r="C34" s="98"/>
      <c r="D34" s="98"/>
      <c r="F34" s="79"/>
      <c r="H34" s="99"/>
    </row>
    <row r="35" spans="1:12" ht="13.8" x14ac:dyDescent="0.2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12" ht="13.8" x14ac:dyDescent="0.25">
      <c r="A36" s="10"/>
      <c r="B36" s="160"/>
      <c r="C36" s="160"/>
      <c r="D36" s="160"/>
      <c r="E36" s="51"/>
      <c r="F36" s="88"/>
      <c r="H36" s="99"/>
    </row>
    <row r="37" spans="1:12" ht="13.8" x14ac:dyDescent="0.2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12" x14ac:dyDescent="0.25">
      <c r="A38" s="3"/>
      <c r="B38" s="100"/>
      <c r="C38" s="100"/>
      <c r="D38" s="100"/>
      <c r="F38" s="4"/>
      <c r="H38" s="101"/>
    </row>
    <row r="39" spans="1:12" hidden="1" x14ac:dyDescent="0.25">
      <c r="A39" s="102" t="s">
        <v>409</v>
      </c>
      <c r="H39" s="101"/>
    </row>
    <row r="40" spans="1:12" hidden="1" x14ac:dyDescent="0.25">
      <c r="A40" s="102" t="s">
        <v>256</v>
      </c>
      <c r="F40" s="4">
        <v>66229</v>
      </c>
      <c r="H40" s="101"/>
    </row>
    <row r="41" spans="1:12" hidden="1" x14ac:dyDescent="0.25">
      <c r="A41" s="102" t="s">
        <v>257</v>
      </c>
      <c r="F41" s="4">
        <f>SUM('[1]PRP 2001-RO'!H15)</f>
        <v>903</v>
      </c>
      <c r="H41" s="101"/>
    </row>
    <row r="42" spans="1:12" hidden="1" x14ac:dyDescent="0.25">
      <c r="A42" s="102" t="s">
        <v>399</v>
      </c>
      <c r="F42" s="4">
        <f>SUM(F40:F41)</f>
        <v>67132</v>
      </c>
      <c r="H42" s="101"/>
    </row>
    <row r="43" spans="1:12" hidden="1" x14ac:dyDescent="0.25">
      <c r="A43" s="102" t="s">
        <v>46</v>
      </c>
      <c r="F43" s="4">
        <f>SUM('[1]PRP 2001-RO'!H49)</f>
        <v>38279</v>
      </c>
      <c r="H43" s="101"/>
    </row>
    <row r="44" spans="1:12" hidden="1" x14ac:dyDescent="0.25">
      <c r="A44" s="102"/>
      <c r="F44" s="4"/>
      <c r="H44" s="101"/>
    </row>
    <row r="45" spans="1:12" hidden="1" x14ac:dyDescent="0.25">
      <c r="A45" s="102"/>
      <c r="F45" s="4"/>
      <c r="H45" s="101"/>
    </row>
    <row r="46" spans="1:12" hidden="1" x14ac:dyDescent="0.25">
      <c r="A46" s="102" t="s">
        <v>501</v>
      </c>
      <c r="F46" s="103">
        <f>F42-F43</f>
        <v>28853</v>
      </c>
      <c r="H46" s="101"/>
    </row>
    <row r="47" spans="1:12" hidden="1" x14ac:dyDescent="0.25">
      <c r="A47" s="3"/>
      <c r="F47" s="4"/>
      <c r="H47" s="101"/>
    </row>
    <row r="48" spans="1:12" hidden="1" x14ac:dyDescent="0.25">
      <c r="A48" s="102" t="s">
        <v>502</v>
      </c>
      <c r="F48" s="103">
        <f>SUM(F49:F50)</f>
        <v>4502</v>
      </c>
      <c r="H48" s="101"/>
    </row>
    <row r="49" spans="1:8" hidden="1" x14ac:dyDescent="0.25">
      <c r="A49" s="102" t="s">
        <v>410</v>
      </c>
      <c r="F49" s="4">
        <v>902</v>
      </c>
      <c r="H49" s="101"/>
    </row>
    <row r="50" spans="1:8" hidden="1" x14ac:dyDescent="0.25">
      <c r="A50" s="102" t="s">
        <v>278</v>
      </c>
      <c r="F50" s="4">
        <v>3600</v>
      </c>
      <c r="H50" s="101"/>
    </row>
    <row r="51" spans="1:8" hidden="1" x14ac:dyDescent="0.25">
      <c r="A51" s="102" t="s">
        <v>38</v>
      </c>
      <c r="F51" s="103">
        <f>F46+F48</f>
        <v>33355</v>
      </c>
      <c r="H51" s="101"/>
    </row>
    <row r="52" spans="1:8" hidden="1" x14ac:dyDescent="0.25">
      <c r="A52" s="3"/>
      <c r="F52" s="4"/>
      <c r="H52" s="101"/>
    </row>
    <row r="53" spans="1:8" hidden="1" x14ac:dyDescent="0.25">
      <c r="A53" s="102" t="s">
        <v>214</v>
      </c>
      <c r="F53" s="103" t="e">
        <f>SUM(F54:F57)</f>
        <v>#REF!</v>
      </c>
      <c r="H53" s="101"/>
    </row>
    <row r="54" spans="1:8" hidden="1" x14ac:dyDescent="0.25">
      <c r="A54" s="102" t="s">
        <v>39</v>
      </c>
      <c r="F54" s="4" t="e">
        <f>SUM(#REF!,#REF!,#REF!,F28,#REF!)</f>
        <v>#REF!</v>
      </c>
      <c r="H54" s="101"/>
    </row>
    <row r="55" spans="1:8" hidden="1" x14ac:dyDescent="0.25">
      <c r="A55" s="102" t="s">
        <v>290</v>
      </c>
      <c r="F55" s="4" t="e">
        <f>SUM(#REF!)</f>
        <v>#REF!</v>
      </c>
      <c r="H55" s="101"/>
    </row>
    <row r="56" spans="1:8" hidden="1" x14ac:dyDescent="0.25">
      <c r="A56" s="102" t="s">
        <v>245</v>
      </c>
      <c r="F56" s="4" t="e">
        <f>SUM(#REF!)</f>
        <v>#REF!</v>
      </c>
      <c r="H56" s="101"/>
    </row>
    <row r="57" spans="1:8" hidden="1" x14ac:dyDescent="0.25">
      <c r="A57" s="102" t="s">
        <v>219</v>
      </c>
      <c r="F57" s="4" t="e">
        <f>SUM(#REF!)</f>
        <v>#REF!</v>
      </c>
      <c r="H57" s="101"/>
    </row>
    <row r="58" spans="1:8" hidden="1" x14ac:dyDescent="0.25">
      <c r="A58" s="3"/>
      <c r="F58" s="4"/>
      <c r="H58" s="101"/>
    </row>
    <row r="59" spans="1:8" hidden="1" x14ac:dyDescent="0.25">
      <c r="A59" s="102" t="s">
        <v>133</v>
      </c>
      <c r="F59" s="103" t="e">
        <f>F51-F53</f>
        <v>#REF!</v>
      </c>
      <c r="H59" s="101"/>
    </row>
    <row r="60" spans="1:8" hidden="1" x14ac:dyDescent="0.25">
      <c r="A60" s="102" t="s">
        <v>431</v>
      </c>
      <c r="F60" s="4"/>
      <c r="G60" s="103"/>
      <c r="H60" s="101"/>
    </row>
    <row r="61" spans="1:8" hidden="1" x14ac:dyDescent="0.25">
      <c r="A61" t="s">
        <v>432</v>
      </c>
      <c r="G61" s="103" t="e">
        <f>G14</f>
        <v>#REF!</v>
      </c>
    </row>
    <row r="62" spans="1:8" hidden="1" x14ac:dyDescent="0.25">
      <c r="A62" t="s">
        <v>433</v>
      </c>
      <c r="G62" s="103" t="e">
        <f>G60-G61</f>
        <v>#REF!</v>
      </c>
    </row>
  </sheetData>
  <phoneticPr fontId="0" type="noConversion"/>
  <printOptions headings="1" gridLines="1"/>
  <pageMargins left="0.78740157499999996" right="0.78740157499999996" top="0.984251969" bottom="0.984251969" header="0.4921259845" footer="0.4921259845"/>
  <pageSetup paperSize="9" scale="60" orientation="landscape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zoomScale="75" workbookViewId="0">
      <selection activeCell="G31" sqref="G31"/>
    </sheetView>
  </sheetViews>
  <sheetFormatPr defaultRowHeight="13.2" x14ac:dyDescent="0.25"/>
  <cols>
    <col min="6" max="6" width="113.5546875" bestFit="1" customWidth="1"/>
    <col min="10" max="10" width="11.5546875" bestFit="1" customWidth="1"/>
    <col min="13" max="13" width="0" hidden="1" customWidth="1"/>
  </cols>
  <sheetData>
    <row r="1" spans="1:14" ht="17.399999999999999" x14ac:dyDescent="0.3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.6" x14ac:dyDescent="0.3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4" ht="15.6" x14ac:dyDescent="0.3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4" ht="14.4" x14ac:dyDescent="0.3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4" ht="14.4" x14ac:dyDescent="0.3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4" ht="13.8" x14ac:dyDescent="0.2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4" ht="13.8" x14ac:dyDescent="0.2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4" ht="13.8" x14ac:dyDescent="0.2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14" ht="13.8" x14ac:dyDescent="0.25">
      <c r="A10" s="560"/>
      <c r="B10" s="560"/>
      <c r="C10" s="560"/>
      <c r="D10" s="564"/>
      <c r="E10" s="564"/>
      <c r="F10" s="190"/>
      <c r="G10" s="565"/>
      <c r="H10" s="566"/>
    </row>
    <row r="11" spans="1:14" ht="13.8" x14ac:dyDescent="0.2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3.8" x14ac:dyDescent="0.2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3.8" x14ac:dyDescent="0.2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3.8" hidden="1" x14ac:dyDescent="0.25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3.8" hidden="1" x14ac:dyDescent="0.25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3.8" hidden="1" x14ac:dyDescent="0.25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4.4" hidden="1" x14ac:dyDescent="0.3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3.8" hidden="1" x14ac:dyDescent="0.25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3.8" hidden="1" x14ac:dyDescent="0.25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3.8" hidden="1" x14ac:dyDescent="0.25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3.8" hidden="1" x14ac:dyDescent="0.25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3.8" x14ac:dyDescent="0.2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4.4" x14ac:dyDescent="0.3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3.8" x14ac:dyDescent="0.2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3.8" x14ac:dyDescent="0.2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14" ht="13.8" x14ac:dyDescent="0.2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4" ht="13.8" x14ac:dyDescent="0.2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14" ht="13.8" x14ac:dyDescent="0.2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4" ht="13.8" x14ac:dyDescent="0.2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14" x14ac:dyDescent="0.25">
      <c r="A30" s="3"/>
      <c r="B30" s="100"/>
      <c r="C30" s="100"/>
      <c r="D30" s="100"/>
      <c r="E30" s="100"/>
      <c r="G30" s="4"/>
      <c r="I30" s="101"/>
    </row>
    <row r="31" spans="1:14" x14ac:dyDescent="0.25">
      <c r="A31" s="102"/>
      <c r="G31" s="4"/>
      <c r="I31" s="101"/>
    </row>
    <row r="32" spans="1:14" hidden="1" x14ac:dyDescent="0.25">
      <c r="A32" s="102" t="s">
        <v>256</v>
      </c>
      <c r="G32" s="4">
        <v>25080</v>
      </c>
      <c r="I32" s="101"/>
    </row>
    <row r="33" spans="1:9" hidden="1" x14ac:dyDescent="0.25">
      <c r="A33" s="102" t="s">
        <v>257</v>
      </c>
      <c r="G33" s="4">
        <f>SUM('[1]FRB 2001-RO'!H21)</f>
        <v>18163</v>
      </c>
      <c r="I33" s="101"/>
    </row>
    <row r="34" spans="1:9" hidden="1" x14ac:dyDescent="0.25">
      <c r="A34" s="102" t="s">
        <v>399</v>
      </c>
      <c r="G34" s="4">
        <f>SUM(G32:G33)</f>
        <v>43243</v>
      </c>
      <c r="I34" s="101"/>
    </row>
    <row r="35" spans="1:9" hidden="1" x14ac:dyDescent="0.25">
      <c r="A35" s="102" t="s">
        <v>400</v>
      </c>
      <c r="G35" s="4">
        <v>3170</v>
      </c>
      <c r="I35" s="101"/>
    </row>
    <row r="36" spans="1:9" hidden="1" x14ac:dyDescent="0.25">
      <c r="A36" s="102" t="s">
        <v>46</v>
      </c>
      <c r="G36" s="4">
        <f>SUM('[1]FRB 2001-RO'!H58)</f>
        <v>50498</v>
      </c>
      <c r="I36" s="101"/>
    </row>
    <row r="37" spans="1:9" hidden="1" x14ac:dyDescent="0.25">
      <c r="A37" s="102" t="s">
        <v>47</v>
      </c>
      <c r="G37" s="4">
        <f>G34-G35-G36</f>
        <v>-10425</v>
      </c>
      <c r="I37" s="101"/>
    </row>
    <row r="38" spans="1:9" hidden="1" x14ac:dyDescent="0.25">
      <c r="A38" s="102"/>
      <c r="G38" s="4">
        <v>3170</v>
      </c>
      <c r="I38" s="101"/>
    </row>
    <row r="39" spans="1:9" hidden="1" x14ac:dyDescent="0.25">
      <c r="A39" s="102" t="s">
        <v>501</v>
      </c>
      <c r="G39" s="4">
        <f>G37+G38</f>
        <v>-7255</v>
      </c>
      <c r="I39" s="101"/>
    </row>
    <row r="40" spans="1:9" hidden="1" x14ac:dyDescent="0.25">
      <c r="A40" s="3"/>
      <c r="G40" s="4"/>
      <c r="I40" s="101"/>
    </row>
    <row r="41" spans="1:9" hidden="1" x14ac:dyDescent="0.25">
      <c r="A41" s="102" t="s">
        <v>502</v>
      </c>
      <c r="G41" s="4" t="e">
        <f>SUM(G11)</f>
        <v>#REF!</v>
      </c>
      <c r="I41" s="101"/>
    </row>
    <row r="42" spans="1:9" hidden="1" x14ac:dyDescent="0.25">
      <c r="A42" s="102" t="s">
        <v>38</v>
      </c>
      <c r="G42" s="103" t="e">
        <f>G39+G41</f>
        <v>#REF!</v>
      </c>
      <c r="I42" s="101"/>
    </row>
    <row r="43" spans="1:9" hidden="1" x14ac:dyDescent="0.25">
      <c r="A43" s="3"/>
      <c r="G43" s="4"/>
      <c r="I43" s="101"/>
    </row>
    <row r="44" spans="1:9" hidden="1" x14ac:dyDescent="0.25">
      <c r="A44" s="102" t="s">
        <v>214</v>
      </c>
      <c r="G44" s="103" t="e">
        <f>SUM(G27)</f>
        <v>#REF!</v>
      </c>
      <c r="I44" s="101"/>
    </row>
    <row r="45" spans="1:9" hidden="1" x14ac:dyDescent="0.25">
      <c r="A45" s="102" t="s">
        <v>483</v>
      </c>
      <c r="G45" s="4">
        <f>SUM(G18)</f>
        <v>0</v>
      </c>
      <c r="I45" s="101"/>
    </row>
    <row r="46" spans="1:9" hidden="1" x14ac:dyDescent="0.25">
      <c r="A46" s="102" t="s">
        <v>223</v>
      </c>
      <c r="G46" s="4" t="e">
        <f>SUM(G25)</f>
        <v>#REF!</v>
      </c>
      <c r="I46" s="101"/>
    </row>
    <row r="47" spans="1:9" hidden="1" x14ac:dyDescent="0.25">
      <c r="A47" s="102" t="s">
        <v>494</v>
      </c>
      <c r="G47" s="4" t="e">
        <f>SUM(#REF!)</f>
        <v>#REF!</v>
      </c>
      <c r="I47" s="101"/>
    </row>
    <row r="48" spans="1:9" hidden="1" x14ac:dyDescent="0.25">
      <c r="A48" s="102" t="s">
        <v>253</v>
      </c>
      <c r="G48" s="4" t="e">
        <f>SUM(#REF!)</f>
        <v>#REF!</v>
      </c>
      <c r="I48" s="101"/>
    </row>
    <row r="49" spans="1:14" hidden="1" x14ac:dyDescent="0.25">
      <c r="A49" s="102" t="s">
        <v>289</v>
      </c>
      <c r="G49" s="4" t="e">
        <f>SUM(#REF!)</f>
        <v>#REF!</v>
      </c>
      <c r="I49" s="101"/>
    </row>
    <row r="50" spans="1:14" hidden="1" x14ac:dyDescent="0.25">
      <c r="A50" s="3"/>
      <c r="G50" s="4"/>
      <c r="I50" s="101"/>
      <c r="N50" s="4" t="e">
        <f>SUM(G45:G49)</f>
        <v>#REF!</v>
      </c>
    </row>
    <row r="51" spans="1:14" hidden="1" x14ac:dyDescent="0.25">
      <c r="A51" s="102" t="s">
        <v>236</v>
      </c>
      <c r="G51" s="103" t="e">
        <f>G42-G44</f>
        <v>#REF!</v>
      </c>
      <c r="I51" s="101"/>
    </row>
    <row r="52" spans="1:14" x14ac:dyDescent="0.25">
      <c r="A52" s="3"/>
      <c r="I52" s="101"/>
    </row>
    <row r="53" spans="1:14" x14ac:dyDescent="0.25">
      <c r="A53" s="3"/>
      <c r="F53" s="104"/>
      <c r="I53" s="54" t="s">
        <v>120</v>
      </c>
      <c r="K53" s="54"/>
    </row>
    <row r="54" spans="1:14" x14ac:dyDescent="0.25">
      <c r="A54" s="3"/>
      <c r="F54" s="104"/>
      <c r="I54" s="55" t="s">
        <v>121</v>
      </c>
      <c r="K54" s="55"/>
    </row>
    <row r="55" spans="1:14" x14ac:dyDescent="0.25">
      <c r="A55" s="3"/>
      <c r="I55" s="101"/>
    </row>
    <row r="56" spans="1:14" x14ac:dyDescent="0.25">
      <c r="A56" s="3"/>
      <c r="I56" s="101"/>
    </row>
    <row r="57" spans="1:14" x14ac:dyDescent="0.25">
      <c r="A57" s="3"/>
      <c r="I57" s="101"/>
    </row>
    <row r="58" spans="1:14" x14ac:dyDescent="0.25">
      <c r="A58" s="3"/>
      <c r="I58" s="101"/>
    </row>
  </sheetData>
  <phoneticPr fontId="0" type="noConversion"/>
  <pageMargins left="0.78740157499999996" right="0.78740157499999996" top="0.984251969" bottom="0.984251969" header="0.4921259845" footer="0.4921259845"/>
  <pageSetup paperSize="9" scale="60" orientation="landscape" horizontalDpi="300" verticalDpi="30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workbookViewId="0"/>
  </sheetViews>
  <sheetFormatPr defaultRowHeight="13.2" x14ac:dyDescent="0.25"/>
  <cols>
    <col min="1" max="1" width="36.6640625" customWidth="1"/>
    <col min="2" max="2" width="10.5546875" customWidth="1"/>
    <col min="3" max="3" width="10.6640625" customWidth="1"/>
    <col min="4" max="4" width="9.6640625" hidden="1" customWidth="1"/>
    <col min="5" max="5" width="14" customWidth="1"/>
    <col min="6" max="7" width="15" customWidth="1"/>
    <col min="8" max="8" width="13.6640625" style="6" bestFit="1" customWidth="1"/>
  </cols>
  <sheetData>
    <row r="1" spans="1:7" ht="17.399999999999999" x14ac:dyDescent="0.3">
      <c r="A1" s="418" t="s">
        <v>390</v>
      </c>
    </row>
    <row r="2" spans="1:7" x14ac:dyDescent="0.25">
      <c r="C2" s="95"/>
    </row>
    <row r="3" spans="1:7" x14ac:dyDescent="0.25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x14ac:dyDescent="0.25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x14ac:dyDescent="0.25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x14ac:dyDescent="0.25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x14ac:dyDescent="0.25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x14ac:dyDescent="0.25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x14ac:dyDescent="0.25">
      <c r="A9" s="426"/>
      <c r="B9" s="12"/>
      <c r="C9" s="12"/>
      <c r="D9" s="13"/>
      <c r="E9" s="93"/>
      <c r="F9" s="464"/>
      <c r="G9" s="427"/>
    </row>
    <row r="10" spans="1:7" x14ac:dyDescent="0.25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x14ac:dyDescent="0.25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x14ac:dyDescent="0.25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x14ac:dyDescent="0.25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x14ac:dyDescent="0.25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x14ac:dyDescent="0.25">
      <c r="A15" s="423"/>
      <c r="B15" s="424"/>
      <c r="C15" s="462"/>
      <c r="D15" s="425"/>
      <c r="E15" s="423"/>
      <c r="F15" s="424" t="s">
        <v>453</v>
      </c>
      <c r="G15" s="429"/>
    </row>
    <row r="16" spans="1:7" x14ac:dyDescent="0.25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x14ac:dyDescent="0.25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x14ac:dyDescent="0.25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x14ac:dyDescent="0.25">
      <c r="A19" s="426"/>
      <c r="B19" s="12"/>
      <c r="C19" s="12"/>
      <c r="D19" s="13"/>
      <c r="E19" s="93"/>
      <c r="F19" s="464"/>
      <c r="G19" s="427"/>
    </row>
    <row r="20" spans="1:7" x14ac:dyDescent="0.25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x14ac:dyDescent="0.25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x14ac:dyDescent="0.25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x14ac:dyDescent="0.25">
      <c r="A23" s="426" t="s">
        <v>263</v>
      </c>
      <c r="B23" s="12" t="e">
        <f t="shared" ref="B23:E25" si="0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x14ac:dyDescent="0.25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x14ac:dyDescent="0.25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x14ac:dyDescent="0.25">
      <c r="A26" s="431"/>
      <c r="B26" s="384"/>
      <c r="C26" s="384"/>
      <c r="D26" s="384"/>
      <c r="E26" s="384"/>
      <c r="F26" s="383"/>
      <c r="G26" s="40"/>
    </row>
    <row r="27" spans="1:7" x14ac:dyDescent="0.25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x14ac:dyDescent="0.25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x14ac:dyDescent="0.25">
      <c r="A29" s="38"/>
      <c r="B29" s="38"/>
      <c r="C29" s="38"/>
      <c r="D29" s="38"/>
      <c r="E29" s="38"/>
      <c r="F29" s="38"/>
      <c r="G29" s="40"/>
    </row>
    <row r="30" spans="1:7" x14ac:dyDescent="0.25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x14ac:dyDescent="0.25">
      <c r="A31" s="42"/>
      <c r="B31" s="31"/>
      <c r="C31" s="31"/>
      <c r="D31" s="40"/>
      <c r="E31" s="44"/>
      <c r="F31" s="40"/>
      <c r="G31" s="40"/>
    </row>
    <row r="32" spans="1:7" x14ac:dyDescent="0.25">
      <c r="A32" s="42"/>
      <c r="B32" s="31"/>
      <c r="C32" s="31"/>
      <c r="D32" s="40"/>
      <c r="E32" s="44"/>
      <c r="F32" s="40"/>
      <c r="G32" s="40"/>
    </row>
    <row r="34" spans="1:13" x14ac:dyDescent="0.25">
      <c r="A34" s="65" t="s">
        <v>304</v>
      </c>
    </row>
    <row r="35" spans="1:13" x14ac:dyDescent="0.25">
      <c r="A35" t="s">
        <v>106</v>
      </c>
      <c r="E35" s="237"/>
      <c r="L35" s="4"/>
      <c r="M35" s="4"/>
    </row>
    <row r="36" spans="1:13" x14ac:dyDescent="0.25">
      <c r="A36" t="s">
        <v>247</v>
      </c>
      <c r="E36" s="237" t="e">
        <f>SUM(Žádost!#REF!)</f>
        <v>#REF!</v>
      </c>
      <c r="F36" s="4"/>
      <c r="G36" s="4"/>
      <c r="L36" s="4"/>
    </row>
    <row r="37" spans="1:13" x14ac:dyDescent="0.25">
      <c r="A37" s="678" t="s">
        <v>248</v>
      </c>
      <c r="E37" s="237" t="e">
        <f>E10</f>
        <v>#REF!</v>
      </c>
      <c r="F37" s="4"/>
      <c r="G37" s="4"/>
      <c r="L37" s="4"/>
    </row>
    <row r="38" spans="1:13" x14ac:dyDescent="0.25">
      <c r="A38" t="s">
        <v>249</v>
      </c>
      <c r="E38" s="237" t="e">
        <f>E20</f>
        <v>#REF!</v>
      </c>
      <c r="F38" s="4"/>
      <c r="G38" s="4"/>
      <c r="L38" s="4"/>
    </row>
    <row r="39" spans="1:13" x14ac:dyDescent="0.25">
      <c r="A39" t="s">
        <v>250</v>
      </c>
      <c r="E39" s="458" t="e">
        <f>E36+E37-E38</f>
        <v>#REF!</v>
      </c>
      <c r="F39" s="4"/>
      <c r="G39" s="4"/>
      <c r="L39" s="4"/>
    </row>
    <row r="40" spans="1:13" hidden="1" x14ac:dyDescent="0.25">
      <c r="E40" s="88"/>
      <c r="F40" s="4"/>
      <c r="G40" s="4"/>
      <c r="L40" s="4"/>
    </row>
    <row r="41" spans="1:13" hidden="1" x14ac:dyDescent="0.25">
      <c r="E41" s="88"/>
      <c r="F41" s="4"/>
      <c r="G41" s="4"/>
      <c r="L41" s="4"/>
    </row>
    <row r="42" spans="1:13" hidden="1" x14ac:dyDescent="0.25">
      <c r="E42" s="88"/>
      <c r="F42" s="4"/>
      <c r="G42" s="4"/>
      <c r="L42" s="4"/>
    </row>
    <row r="43" spans="1:13" hidden="1" x14ac:dyDescent="0.25">
      <c r="E43" s="88"/>
      <c r="F43" s="4"/>
      <c r="G43" s="4"/>
      <c r="L43" s="4"/>
    </row>
    <row r="44" spans="1:13" hidden="1" x14ac:dyDescent="0.25">
      <c r="E44" s="88"/>
      <c r="F44" s="4"/>
      <c r="G44" s="4"/>
      <c r="L44" s="4"/>
    </row>
    <row r="45" spans="1:13" x14ac:dyDescent="0.25">
      <c r="E45" s="4"/>
      <c r="L45" s="4"/>
    </row>
    <row r="46" spans="1:13" x14ac:dyDescent="0.25">
      <c r="A46" s="65" t="s">
        <v>190</v>
      </c>
      <c r="E46" s="4"/>
      <c r="L46" s="4"/>
    </row>
    <row r="47" spans="1:13" x14ac:dyDescent="0.25">
      <c r="A47" t="s">
        <v>106</v>
      </c>
      <c r="E47" s="236"/>
      <c r="L47" s="4"/>
      <c r="M47" s="4"/>
    </row>
    <row r="48" spans="1:13" x14ac:dyDescent="0.25">
      <c r="A48" t="s">
        <v>247</v>
      </c>
      <c r="E48" s="236" t="e">
        <f>SUM(Žádost!#REF!)</f>
        <v>#REF!</v>
      </c>
      <c r="F48" s="4"/>
      <c r="G48" s="4"/>
      <c r="L48" s="4"/>
    </row>
    <row r="49" spans="1:12" x14ac:dyDescent="0.25">
      <c r="A49" s="678" t="s">
        <v>248</v>
      </c>
      <c r="E49" s="236" t="e">
        <f>E11</f>
        <v>#REF!</v>
      </c>
      <c r="F49" s="4"/>
      <c r="G49" s="4"/>
      <c r="L49" s="4"/>
    </row>
    <row r="50" spans="1:12" x14ac:dyDescent="0.25">
      <c r="A50" t="s">
        <v>249</v>
      </c>
      <c r="E50" s="236" t="e">
        <f>E21</f>
        <v>#REF!</v>
      </c>
      <c r="F50" s="4"/>
      <c r="G50" s="4"/>
      <c r="L50" s="4"/>
    </row>
    <row r="51" spans="1:12" x14ac:dyDescent="0.25">
      <c r="A51" t="s">
        <v>250</v>
      </c>
      <c r="E51" s="459" t="e">
        <f>E48+E49-E50</f>
        <v>#REF!</v>
      </c>
      <c r="F51" s="4"/>
      <c r="G51" s="4"/>
      <c r="L51" s="4"/>
    </row>
    <row r="52" spans="1:12" hidden="1" x14ac:dyDescent="0.25">
      <c r="E52" s="88"/>
      <c r="F52" s="4"/>
      <c r="G52" s="4"/>
      <c r="L52" s="4"/>
    </row>
    <row r="53" spans="1:12" x14ac:dyDescent="0.25">
      <c r="E53" s="4"/>
    </row>
    <row r="54" spans="1:12" x14ac:dyDescent="0.25">
      <c r="A54" s="65" t="s">
        <v>154</v>
      </c>
      <c r="E54" s="4"/>
    </row>
    <row r="55" spans="1:12" x14ac:dyDescent="0.25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12" x14ac:dyDescent="0.25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12" x14ac:dyDescent="0.25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12" x14ac:dyDescent="0.25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12" hidden="1" x14ac:dyDescent="0.25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12" hidden="1" x14ac:dyDescent="0.25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12" x14ac:dyDescent="0.25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1:12" x14ac:dyDescent="0.25">
      <c r="E62" s="88"/>
      <c r="F62" s="88"/>
      <c r="G62" s="88"/>
      <c r="H62" s="88"/>
    </row>
    <row r="63" spans="1:12" x14ac:dyDescent="0.25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spans="1:12" x14ac:dyDescent="0.25">
      <c r="E64" s="52"/>
    </row>
    <row r="65" spans="1:5" x14ac:dyDescent="0.25">
      <c r="A65" s="65" t="s">
        <v>15</v>
      </c>
      <c r="E65" s="441"/>
    </row>
    <row r="66" spans="1:5" x14ac:dyDescent="0.25">
      <c r="A66" s="65" t="s">
        <v>16</v>
      </c>
      <c r="E66" s="52"/>
    </row>
    <row r="67" spans="1:5" x14ac:dyDescent="0.25">
      <c r="A67" t="s">
        <v>106</v>
      </c>
      <c r="E67" s="410"/>
    </row>
    <row r="68" spans="1:5" x14ac:dyDescent="0.25">
      <c r="A68" t="s">
        <v>252</v>
      </c>
      <c r="E68" s="410" t="e">
        <f>SUM(Žádost!#REF!)</f>
        <v>#REF!</v>
      </c>
    </row>
    <row r="69" spans="1:5" x14ac:dyDescent="0.25">
      <c r="A69" s="678" t="s">
        <v>248</v>
      </c>
      <c r="E69" s="410" t="e">
        <f>SUM('ÚZ 5 2006'!H22)</f>
        <v>#REF!</v>
      </c>
    </row>
    <row r="70" spans="1:5" x14ac:dyDescent="0.25">
      <c r="A70" t="s">
        <v>249</v>
      </c>
      <c r="E70" s="410" t="e">
        <f>SUM('ÚZ 5 2006'!H35)</f>
        <v>#REF!</v>
      </c>
    </row>
    <row r="71" spans="1:5" x14ac:dyDescent="0.25">
      <c r="A71" t="s">
        <v>250</v>
      </c>
      <c r="E71" s="440" t="e">
        <f>E69-E70</f>
        <v>#REF!</v>
      </c>
    </row>
    <row r="86" spans="1:5" x14ac:dyDescent="0.25">
      <c r="A86" s="65" t="s">
        <v>392</v>
      </c>
    </row>
    <row r="88" spans="1:5" x14ac:dyDescent="0.25">
      <c r="A88" t="s">
        <v>475</v>
      </c>
      <c r="E88" s="4" t="e">
        <f>SUM(Žádost!#REF!)</f>
        <v>#REF!</v>
      </c>
    </row>
    <row r="89" spans="1:5" x14ac:dyDescent="0.25">
      <c r="A89" t="s">
        <v>179</v>
      </c>
      <c r="E89" s="4"/>
    </row>
    <row r="90" spans="1:5" x14ac:dyDescent="0.25">
      <c r="A90" t="s">
        <v>332</v>
      </c>
      <c r="E90" s="4" t="e">
        <f>SUM(Žádost!#REF!,Žádost!#REF!)</f>
        <v>#REF!</v>
      </c>
    </row>
    <row r="91" spans="1:5" x14ac:dyDescent="0.25">
      <c r="A91" t="s">
        <v>333</v>
      </c>
      <c r="E91" s="4" t="e">
        <f>E88-E90</f>
        <v>#REF!</v>
      </c>
    </row>
    <row r="92" spans="1:5" x14ac:dyDescent="0.25">
      <c r="E92" s="4"/>
    </row>
    <row r="93" spans="1:5" x14ac:dyDescent="0.25">
      <c r="A93" t="s">
        <v>178</v>
      </c>
      <c r="E93" s="4" t="e">
        <f>SUM(Žádost!#REF!)</f>
        <v>#REF!</v>
      </c>
    </row>
    <row r="94" spans="1:5" x14ac:dyDescent="0.25">
      <c r="E94" s="4"/>
    </row>
    <row r="95" spans="1:5" x14ac:dyDescent="0.25">
      <c r="A95" t="s">
        <v>180</v>
      </c>
      <c r="E95" s="4" t="e">
        <f>SUM(#REF!)</f>
        <v>#REF!</v>
      </c>
    </row>
    <row r="96" spans="1:5" x14ac:dyDescent="0.25">
      <c r="A96" t="s">
        <v>179</v>
      </c>
      <c r="E96" s="4"/>
    </row>
    <row r="97" spans="1:5" x14ac:dyDescent="0.25">
      <c r="A97" t="s">
        <v>181</v>
      </c>
      <c r="E97" s="4" t="e">
        <f>SUM(#REF!,#REF!,#REF!,#REF!)</f>
        <v>#REF!</v>
      </c>
    </row>
    <row r="98" spans="1:5" x14ac:dyDescent="0.25">
      <c r="A98" t="s">
        <v>122</v>
      </c>
      <c r="E98" s="4"/>
    </row>
    <row r="99" spans="1:5" x14ac:dyDescent="0.25">
      <c r="A99" t="s">
        <v>35</v>
      </c>
      <c r="E99" s="4" t="e">
        <f>SUM(#REF!)</f>
        <v>#REF!</v>
      </c>
    </row>
    <row r="100" spans="1:5" x14ac:dyDescent="0.25">
      <c r="E100" s="4"/>
    </row>
    <row r="101" spans="1:5" x14ac:dyDescent="0.25">
      <c r="A101" t="s">
        <v>37</v>
      </c>
      <c r="E101" s="4" t="e">
        <f>E93-E97-E99</f>
        <v>#REF!</v>
      </c>
    </row>
    <row r="102" spans="1:5" x14ac:dyDescent="0.25">
      <c r="E102" s="4"/>
    </row>
    <row r="103" spans="1:5" x14ac:dyDescent="0.25">
      <c r="A103" s="442" t="s">
        <v>302</v>
      </c>
      <c r="E103" s="4" t="e">
        <f>SUM(#REF!)</f>
        <v>#REF!</v>
      </c>
    </row>
    <row r="104" spans="1:5" x14ac:dyDescent="0.25">
      <c r="E104" s="4"/>
    </row>
    <row r="105" spans="1:5" x14ac:dyDescent="0.25">
      <c r="A105" t="s">
        <v>393</v>
      </c>
      <c r="E105" s="4"/>
    </row>
  </sheetData>
  <phoneticPr fontId="0" type="noConversion"/>
  <pageMargins left="0.78740157499999996" right="0.78740157499999996" top="0.984251969" bottom="0.984251969" header="0.4921259845" footer="0.4921259845"/>
  <pageSetup paperSize="9" scale="75" orientation="portrait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4"/>
  <sheetViews>
    <sheetView workbookViewId="0"/>
  </sheetViews>
  <sheetFormatPr defaultRowHeight="13.2" x14ac:dyDescent="0.25"/>
  <cols>
    <col min="6" max="6" width="95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19" width="10" hidden="1" customWidth="1"/>
    <col min="20" max="20" width="9.6640625" hidden="1" customWidth="1"/>
    <col min="21" max="22" width="0" hidden="1" customWidth="1"/>
    <col min="23" max="23" width="10.5546875" hidden="1" customWidth="1"/>
    <col min="24" max="26" width="0" hidden="1" customWidth="1"/>
    <col min="27" max="27" width="12.5546875" customWidth="1"/>
    <col min="28" max="28" width="9.33203125" bestFit="1" customWidth="1"/>
    <col min="29" max="29" width="11" bestFit="1" customWidth="1"/>
  </cols>
  <sheetData>
    <row r="1" spans="1:29" ht="13.8" x14ac:dyDescent="0.25">
      <c r="A1" s="256" t="s">
        <v>86</v>
      </c>
    </row>
    <row r="3" spans="1:29" x14ac:dyDescent="0.25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1:29" ht="14.4" thickBot="1" x14ac:dyDescent="0.3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3.8" x14ac:dyDescent="0.2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3.8" x14ac:dyDescent="0.2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3.8" x14ac:dyDescent="0.2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t="shared" ref="L8:V8" si="0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3.8" x14ac:dyDescent="0.2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3.8" x14ac:dyDescent="0.2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3.8" x14ac:dyDescent="0.2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3.8" x14ac:dyDescent="0.2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3.8" x14ac:dyDescent="0.2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3.8" x14ac:dyDescent="0.2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t="shared" ref="O14:O30" si="1">L14</f>
        <v>0</v>
      </c>
      <c r="P14" s="275"/>
      <c r="Q14" s="21"/>
      <c r="R14" s="21"/>
      <c r="S14" s="21"/>
      <c r="T14" s="21"/>
      <c r="U14" s="21"/>
      <c r="V14" s="21">
        <f t="shared" ref="V14:V30" si="2">R14+U14</f>
        <v>0</v>
      </c>
      <c r="W14" s="249" t="e">
        <f t="shared" ref="W14:W35" si="3">R14/O14</f>
        <v>#DIV/0!</v>
      </c>
      <c r="X14" s="249" t="e">
        <f t="shared" ref="X14:X35" si="4">V14/O14</f>
        <v>#DIV/0!</v>
      </c>
      <c r="Y14" s="12">
        <f t="shared" ref="Y14:Y35" si="5">O14-V14</f>
        <v>0</v>
      </c>
      <c r="Z14" s="268"/>
      <c r="AA14" s="21"/>
      <c r="AB14" s="21"/>
      <c r="AC14" s="343"/>
    </row>
    <row r="15" spans="1:29" ht="13.8" x14ac:dyDescent="0.2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3.8" x14ac:dyDescent="0.2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3.8" x14ac:dyDescent="0.2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3.8" x14ac:dyDescent="0.2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3.8" x14ac:dyDescent="0.2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3.8" x14ac:dyDescent="0.2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t="shared" ref="M20:M29" si="6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t="shared" ref="S20:S27" si="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3.8" x14ac:dyDescent="0.2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3.8" x14ac:dyDescent="0.2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3.8" x14ac:dyDescent="0.2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3.8" x14ac:dyDescent="0.2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3.8" x14ac:dyDescent="0.2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3.8" x14ac:dyDescent="0.2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3.8" x14ac:dyDescent="0.2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3.8" x14ac:dyDescent="0.2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3.8" x14ac:dyDescent="0.2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4.4" x14ac:dyDescent="0.3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3.8" x14ac:dyDescent="0.2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t="shared" ref="L31:V31" si="8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3.8" x14ac:dyDescent="0.2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3.8" x14ac:dyDescent="0.2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3.8" x14ac:dyDescent="0.2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3.8" x14ac:dyDescent="0.2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3.8" x14ac:dyDescent="0.2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3.8" x14ac:dyDescent="0.2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t="shared" ref="I37:I42" si="9">H37</f>
        <v>2592</v>
      </c>
      <c r="J37" s="310">
        <v>1294</v>
      </c>
      <c r="K37" s="310">
        <v>2992</v>
      </c>
      <c r="L37" s="245"/>
      <c r="M37" s="241"/>
      <c r="N37" s="347"/>
      <c r="O37" s="239">
        <f t="shared" ref="O37:O46" si="10">L37</f>
        <v>0</v>
      </c>
      <c r="P37" s="347"/>
      <c r="Q37" s="348"/>
      <c r="R37" s="238">
        <v>648</v>
      </c>
      <c r="S37" s="348"/>
      <c r="T37" s="348"/>
      <c r="U37" s="348"/>
      <c r="V37" s="348">
        <f t="shared" ref="V37:V46" si="11">R37+U37</f>
        <v>648</v>
      </c>
      <c r="W37" s="349" t="e">
        <f t="shared" ref="W37:W46" si="12">R37/O37</f>
        <v>#DIV/0!</v>
      </c>
      <c r="X37" s="349" t="e">
        <f t="shared" ref="X37:X46" si="13">V37/O37</f>
        <v>#DIV/0!</v>
      </c>
      <c r="Y37" s="238">
        <f t="shared" ref="Y37:Y46" si="14">O37-V37</f>
        <v>-648</v>
      </c>
      <c r="Z37" s="350"/>
      <c r="AA37" s="238">
        <f t="shared" ref="AA37:AA42" si="15">O37*19.94/100</f>
        <v>0</v>
      </c>
      <c r="AB37" s="348"/>
      <c r="AC37" s="351"/>
    </row>
    <row r="38" spans="1:29" ht="13.8" x14ac:dyDescent="0.2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3.8" x14ac:dyDescent="0.2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3.8" x14ac:dyDescent="0.2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t="shared" ref="M40:M46" si="16">L40</f>
        <v>0</v>
      </c>
      <c r="N40" s="347"/>
      <c r="O40" s="239">
        <f t="shared" si="10"/>
        <v>0</v>
      </c>
      <c r="P40" s="239">
        <f t="shared" ref="P40:P46" si="17">O40</f>
        <v>0</v>
      </c>
      <c r="Q40" s="348"/>
      <c r="R40" s="238">
        <v>444</v>
      </c>
      <c r="S40" s="239">
        <f t="shared" ref="S40:S46" si="18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3.8" x14ac:dyDescent="0.2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3.8" x14ac:dyDescent="0.2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3.8" x14ac:dyDescent="0.2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3.8" x14ac:dyDescent="0.2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3.8" x14ac:dyDescent="0.2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3.8" x14ac:dyDescent="0.2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3.8" x14ac:dyDescent="0.2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3.8" x14ac:dyDescent="0.2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4.4" x14ac:dyDescent="0.3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4.4" x14ac:dyDescent="0.3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4.4" x14ac:dyDescent="0.3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t="shared" ref="W51:W64" si="19">R51/O51</f>
        <v>#DIV/0!</v>
      </c>
      <c r="X51" s="250" t="e">
        <f t="shared" ref="X51:X64" si="20">V51/O51</f>
        <v>#DIV/0!</v>
      </c>
      <c r="Y51" s="296">
        <f t="shared" ref="Y51:Y64" si="21">O51-V51</f>
        <v>0</v>
      </c>
      <c r="Z51" s="357" t="s">
        <v>281</v>
      </c>
      <c r="AA51" s="21"/>
      <c r="AB51" s="21"/>
      <c r="AC51" s="343"/>
    </row>
    <row r="52" spans="1:29" ht="14.4" x14ac:dyDescent="0.3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3.8" x14ac:dyDescent="0.25">
      <c r="A53" s="311"/>
      <c r="B53" s="340">
        <v>3231</v>
      </c>
      <c r="C53" s="23"/>
      <c r="D53" s="27"/>
      <c r="E53" s="27"/>
      <c r="F53" s="16" t="s">
        <v>280</v>
      </c>
      <c r="G53" s="17">
        <f t="shared" ref="G53:Q53" si="22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3.8" x14ac:dyDescent="0.2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3.8" x14ac:dyDescent="0.2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3.8" x14ac:dyDescent="0.2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3.8" x14ac:dyDescent="0.2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3.8" x14ac:dyDescent="0.25">
      <c r="A58" s="311"/>
      <c r="B58" s="340">
        <v>3421</v>
      </c>
      <c r="C58" s="23"/>
      <c r="D58" s="27"/>
      <c r="E58" s="27"/>
      <c r="F58" s="16" t="s">
        <v>353</v>
      </c>
      <c r="G58" s="17">
        <f t="shared" ref="G58:Q58" si="23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3.8" x14ac:dyDescent="0.2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t="shared" ref="O59:O64" si="2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t="shared" ref="V59:V64" si="25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3.8" x14ac:dyDescent="0.2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3.8" x14ac:dyDescent="0.2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3.8" x14ac:dyDescent="0.2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3.8" x14ac:dyDescent="0.2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4.4" thickBot="1" x14ac:dyDescent="0.3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phoneticPr fontId="0" type="noConversion"/>
  <pageMargins left="0.78740157499999996" right="0.78740157499999996" top="0.984251969" bottom="0.984251969" header="0.4921259845" footer="0.4921259845"/>
  <pageSetup paperSize="9" scale="65" orientation="landscape" horizontalDpi="300" verticalDpi="300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listy</vt:lpstr>
      </vt:variant>
      <vt:variant>
        <vt:i4>10</vt:i4>
      </vt:variant>
      <vt:variant>
        <vt:lpstr>grafy</vt:lpstr>
      </vt:variant>
      <vt:variant>
        <vt:i4>4</vt:i4>
      </vt:variant>
      <vt:variant>
        <vt:lpstr>Pojmenované oblasti</vt:lpstr>
      </vt:variant>
      <vt:variant>
        <vt:i4>5</vt:i4>
      </vt:variant>
    </vt:vector>
  </HeadingPairs>
  <TitlesOfParts>
    <vt:vector size="19" baseType="lpstr">
      <vt:lpstr>Žádost</vt:lpstr>
      <vt:lpstr>Příjmy 2005</vt:lpstr>
      <vt:lpstr>Výdaje 2005</vt:lpstr>
      <vt:lpstr>FRB 2006</vt:lpstr>
      <vt:lpstr>FB 2006</vt:lpstr>
      <vt:lpstr>ÚZ 5 2006</vt:lpstr>
      <vt:lpstr>FRB-ÚZ 92242-2006</vt:lpstr>
      <vt:lpstr>HV 2006</vt:lpstr>
      <vt:lpstr>Školství</vt:lpstr>
      <vt:lpstr>Příspěvek</vt:lpstr>
      <vt:lpstr>Graf1- příjmy ve SR 2005</vt:lpstr>
      <vt:lpstr>Graf1-provnání  P</vt:lpstr>
      <vt:lpstr>Graf1-výdaje SR 2005</vt:lpstr>
      <vt:lpstr>Graf2- provnání V</vt:lpstr>
      <vt:lpstr>'FB 2006'!Názvy_tisku</vt:lpstr>
      <vt:lpstr>'FRB 2006'!Názvy_tisku</vt:lpstr>
      <vt:lpstr>Příspěvek!Názvy_tisku</vt:lpstr>
      <vt:lpstr>Školství!Názvy_tisku</vt:lpstr>
      <vt:lpstr>Žádost!Názvy_tisku</vt:lpstr>
    </vt:vector>
  </TitlesOfParts>
  <Company>Ostrov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Městský úřad</dc:creator>
  <cp:lastModifiedBy>Uživatel systému Windows</cp:lastModifiedBy>
  <cp:lastPrinted>2019-07-15T13:13:54Z</cp:lastPrinted>
  <dcterms:created xsi:type="dcterms:W3CDTF">2003-09-02T05:56:17Z</dcterms:created>
  <dcterms:modified xsi:type="dcterms:W3CDTF">2020-11-16T09:33:19Z</dcterms:modified>
</cp:coreProperties>
</file>