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<sst xmlns="http://schemas.openxmlformats.org/spreadsheetml/2006/main" count="1037" uniqueCount="535">
  <si>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</si>
  <si>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</si>
  <si>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</si>
  <si>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</si>
  <si>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</si>
  <si>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</si>
  <si>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</si>
  <si>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</si>
  <si>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</si>
  <si>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</si>
  <si>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</si>
  <si>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</si>
  <si>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</si>
  <si>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</si>
  <si>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</si>
  <si>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</si>
  <si>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</si>
  <si>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</si>
  <si>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</si>
  <si>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</si>
  <si>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</si>
  <si>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</si>
  <si>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</si>
  <si>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</si>
  <si>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</si>
  <si>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</si>
  <si>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</si>
  <si>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</si>
  <si>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</si>
  <si>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</si>
  <si>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</si>
  <si>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</si>
  <si>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</si>
  <si>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</si>
  <si>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</si>
  <si>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</si>
  <si>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</si>
  <si>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</si>
  <si>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</si>
  <si>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</si>
  <si>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</si>
  <si>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</si>
  <si>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</si>
  <si>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</si>
  <si>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</si>
  <si>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</si>
  <si>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</si>
  <si>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</si>
  <si>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</si>
  <si>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</si>
  <si>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</si>
  <si>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</si>
  <si>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</si>
  <si>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</si>
  <si>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</si>
  <si>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</si>
  <si>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</si>
  <si>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</si>
  <si>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</si>
  <si>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</si>
  <si>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</si>
  <si>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</si>
  <si>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</si>
  <si>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</si>
  <si>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</si>
  <si>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</si>
  <si>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</si>
  <si>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</si>
  <si>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</si>
  <si>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</si>
  <si>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</si>
  <si>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</si>
  <si>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</si>
  <si>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</si>
  <si>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</si>
  <si>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</si>
  <si>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</si>
  <si>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</si>
  <si>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</si>
  <si>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</si>
  <si>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</si>
  <si>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</si>
  <si>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</si>
  <si>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</si>
  <si>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</si>
  <si>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</si>
  <si>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</si>
  <si>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</si>
  <si>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</si>
  <si>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</si>
  <si>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</si>
  <si>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</si>
  <si>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</si>
  <si>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</si>
  <si>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</si>
  <si>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</si>
  <si>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</si>
  <si>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</si>
  <si>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</si>
  <si>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</si>
  <si>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</si>
  <si>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</si>
  <si>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</si>
  <si>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</si>
  <si>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</si>
  <si>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</si>
  <si>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</si>
  <si>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</si>
  <si>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</si>
  <si>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</si>
  <si>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</si>
  <si>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</si>
  <si>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</si>
  <si>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</si>
  <si>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</si>
  <si>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</si>
  <si>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</si>
  <si>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</si>
  <si>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</si>
  <si>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</si>
  <si>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</si>
  <si>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</si>
  <si>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</si>
  <si>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</si>
  <si>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</si>
  <si>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</si>
  <si>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</si>
  <si>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</si>
  <si>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</si>
  <si>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</si>
  <si>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</si>
  <si>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</si>
  <si>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</si>
  <si>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</si>
  <si>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</si>
  <si>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</si>
  <si>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</si>
  <si>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</si>
  <si>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</si>
  <si>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</si>
  <si>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</si>
  <si>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</si>
  <si>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</si>
  <si>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</si>
  <si>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</si>
  <si>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</si>
  <si>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</si>
  <si>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</si>
  <si>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</si>
  <si>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</si>
  <si>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</si>
  <si>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</si>
  <si>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</si>
  <si>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</si>
  <si>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</si>
  <si>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</si>
  <si>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</si>
  <si>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</si>
  <si>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</si>
  <si>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</si>
  <si>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</si>
  <si>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</si>
  <si>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</si>
  <si>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</si>
  <si>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</si>
  <si>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</si>
  <si>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</si>
  <si>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</si>
  <si>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</si>
  <si>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</si>
  <si>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</si>
  <si>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</si>
  <si>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</si>
  <si>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</si>
  <si>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</si>
  <si>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</si>
  <si>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</si>
  <si>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</si>
  <si>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</si>
  <si>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</si>
  <si>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</si>
  <si>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</si>
  <si>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</si>
  <si>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</si>
  <si>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</si>
  <si>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</si>
  <si>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</si>
  <si>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</si>
  <si>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</si>
  <si>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</si>
  <si>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</si>
  <si>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</si>
  <si>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</si>
  <si>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</si>
  <si>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</si>
  <si>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</si>
  <si>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</si>
  <si>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</si>
  <si>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</si>
  <si>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</si>
  <si>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</si>
  <si>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</si>
  <si>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</si>
  <si>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</si>
  <si>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</si>
  <si>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</si>
  <si>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</si>
  <si>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</si>
  <si>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</si>
  <si>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</si>
  <si>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</si>
  <si>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</si>
  <si>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</si>
  <si>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</si>
  <si>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</si>
  <si>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</si>
  <si>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</si>
  <si>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</si>
  <si>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</si>
  <si>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</si>
  <si>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</si>
  <si>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</si>
  <si>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</si>
  <si>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</si>
  <si>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</si>
  <si>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</si>
  <si>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</si>
  <si>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</si>
  <si>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</si>
  <si>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</si>
  <si>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</si>
  <si>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</si>
  <si>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</si>
  <si>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</si>
  <si>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</si>
  <si>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</si>
  <si>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</si>
  <si>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</si>
  <si>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</si>
  <si>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</si>
  <si>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</si>
  <si>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</si>
  <si>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</si>
  <si>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</si>
  <si>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</si>
  <si>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</si>
  <si>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</si>
  <si>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</si>
  <si>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</si>
  <si>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</si>
  <si>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</si>
  <si>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</si>
  <si>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</si>
  <si>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</si>
  <si>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</si>
  <si>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</si>
  <si>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</si>
  <si>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</si>
  <si>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</si>
  <si>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</si>
  <si>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</si>
  <si>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</si>
  <si>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</si>
  <si>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</si>
  <si>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</si>
  <si>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</si>
  <si>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</si>
  <si>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</si>
  <si>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</si>
  <si>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</si>
  <si>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</si>
  <si>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</si>
  <si>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</si>
  <si>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</si>
  <si>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</si>
  <si>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</si>
  <si>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</si>
  <si>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</si>
  <si>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</si>
  <si>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</si>
  <si>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</si>
  <si>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</si>
  <si>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</si>
  <si>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</si>
  <si>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</si>
  <si>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</si>
  <si>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</si>
  <si>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</si>
  <si>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</si>
  <si>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</si>
  <si>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</si>
  <si>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</si>
  <si>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</si>
  <si>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</si>
  <si>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</si>
  <si>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</si>
  <si>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</si>
  <si>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</si>
  <si>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</si>
  <si>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</si>
  <si>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</si>
  <si>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</si>
  <si>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</si>
  <si>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</si>
  <si>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</si>
  <si>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</si>
  <si>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</si>
  <si>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</si>
  <si>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</si>
  <si>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</si>
  <si>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</si>
  <si>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</si>
  <si>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</si>
  <si>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</si>
  <si>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</si>
  <si>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</si>
  <si>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</si>
  <si>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</si>
  <si>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</si>
  <si>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</si>
  <si>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</si>
  <si>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</si>
  <si>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</si>
  <si>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</si>
  <si>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</si>
  <si>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</si>
  <si>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</si>
  <si>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</si>
  <si>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</si>
  <si>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</si>
  <si>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</si>
  <si>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</si>
  <si>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</si>
  <si>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</si>
  <si>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</si>
  <si>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</si>
  <si>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</si>
  <si>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</si>
  <si>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</si>
  <si>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</si>
  <si>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</si>
  <si>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</si>
  <si>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</si>
  <si>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</si>
  <si>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</si>
  <si>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</si>
  <si>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</si>
  <si>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</si>
  <si>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</si>
  <si>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</si>
  <si>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</si>
  <si>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</si>
  <si>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</si>
  <si>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</si>
  <si>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</si>
  <si>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</si>
  <si>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</si>
  <si>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</si>
  <si>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</si>
  <si>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</si>
  <si>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</si>
  <si>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</si>
  <si>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</si>
  <si>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</si>
  <si>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</si>
  <si>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</si>
  <si>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</si>
  <si>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</si>
  <si>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</si>
  <si>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</si>
  <si>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</si>
  <si>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</si>
  <si>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</si>
  <si>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</si>
  <si>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</si>
  <si>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</si>
  <si>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</si>
  <si>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</si>
  <si>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</si>
  <si>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</si>
  <si>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</si>
  <si>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</si>
  <si>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</si>
  <si>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</si>
  <si>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</si>
  <si>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</si>
  <si>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</si>
  <si>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</si>
  <si>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</si>
  <si>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</si>
  <si>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</si>
  <si>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</si>
  <si>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</si>
  <si>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</si>
  <si>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</si>
  <si>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</si>
  <si>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</si>
  <si>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</si>
  <si>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</si>
  <si>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</si>
  <si>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</si>
  <si>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</si>
  <si>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</si>
  <si>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</si>
  <si>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</si>
  <si>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</si>
  <si>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</si>
  <si>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</si>
  <si>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</si>
  <si>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</si>
  <si>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</si>
  <si>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</si>
  <si>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</si>
  <si>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</si>
  <si>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</si>
  <si>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</si>
  <si>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</si>
  <si>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</si>
  <si>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</si>
  <si>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</si>
  <si>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</si>
  <si>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</si>
  <si>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</si>
  <si>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</si>
  <si>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</si>
  <si>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</si>
  <si>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</si>
  <si>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</si>
  <si>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</si>
  <si>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</si>
  <si>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</si>
  <si>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</si>
  <si>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</si>
  <si>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</si>
  <si>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</si>
  <si>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</si>
  <si>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</si>
  <si>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</si>
  <si>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</si>
  <si>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</si>
  <si>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</si>
  <si>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</si>
  <si>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</si>
  <si>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</si>
  <si>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</si>
  <si>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</si>
  <si>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</si>
  <si>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</si>
  <si>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</si>
  <si>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</si>
  <si>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</si>
  <si>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</si>
  <si>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</si>
  <si>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</si>
  <si>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</si>
  <si>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</si>
  <si>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</si>
  <si>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</si>
  <si>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</si>
  <si>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</si>
  <si>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</si>
  <si>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</si>
  <si>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</si>
  <si>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</si>
  <si>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</si>
  <si>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</si>
  <si>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</si>
  <si>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</si>
  <si>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</si>
  <si>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</si>
  <si>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</si>
  <si>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</si>
  <si>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</si>
  <si>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</si>
  <si>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</si>
  <si>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</si>
  <si>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</si>
  <si>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</si>
  <si>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</si>
  <si>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</si>
  <si>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</si>
  <si>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</si>
  <si>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</si>
  <si>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</si>
  <si>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</si>
  <si>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</si>
  <si>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</si>
  <si>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</si>
  <si>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</si>
  <si>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</si>
  <si>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</si>
  <si>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</si>
  <si>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</si>
  <si>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</si>
  <si>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</si>
  <si>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</si>
  <si>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</si>
  <si>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</si>
  <si>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</si>
  <si>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</si>
  <si>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</si>
  <si>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</si>
  <si>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</si>
  <si>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</si>
  <si>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</si>
  <si>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</si>
  <si>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</si>
  <si>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</si>
  <si>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</si>
  <si>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</si>
  <si>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</si>
  <si>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</si>
  <si>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</si>
  <si>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</si>
  <si>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</si>
  <si>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</si>
  <si>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</si>
  <si>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</si>
  <si>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</si>
  <si>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</si>
  <si>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</si>
  <si>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</si>
  <si>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</si>
  <si>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Upravený rozpočet (UR)</t>
  </si>
  <si>
    <t>Schválený rozpočet   (SR)</t>
  </si>
  <si>
    <t xml:space="preserve">Výdaje: </t>
  </si>
  <si>
    <t>Růžičková Šárka</t>
  </si>
  <si>
    <t>vedoucí odboru kanceláře starosty a vnitřní správy</t>
  </si>
  <si>
    <t>kancelář starosty a vnitřní správy</t>
  </si>
  <si>
    <t>Ing. Jiří Jiránek</t>
  </si>
  <si>
    <t>Datum přijetí na OFŠ a podpis:</t>
  </si>
  <si>
    <t>Programové dotace na kulturu a zájmové aktivity</t>
  </si>
  <si>
    <t>Individuální dotace Konfederace politických vězňů ČR</t>
  </si>
  <si>
    <t xml:space="preserve">Ve schváleném rozpočtu na rok 2021 je vyčleněna částka ve výši 1 000 tis. Kč na programové dotace. RM na svém jednáná dne 11.10. 2021 bude schvalovat poskytnutí individuální dotace pro Konfederaci politických vezňů na zajištění prostor 1. podlaží proti promrzání Rudé věže smrti.                                                                                                                                                RM schvaluje poskytnutí individuální dotace z rozpočtu města na rok 2021 ve výši 48 000,00 Kč spolu s veřejnoprávní smlouvou v předloženém znění na úhradu nákladů spojených se zajištěním prostor 1. nadzemního podlaží proti promrzání Rudé věže smrti se spolkem Konfederace politických vězňů České republiky, z.s., se sídlem Revoluční 28, Praha 1, PSČ 110 00, IČO: 00417581, zastoupený panem Ing. Petrem Dubem.                                                                                                                                            </t>
  </si>
  <si>
    <t>RO č. 93/2021</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</si>
</sst>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2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0" fontId="37" fillId="0" borderId="45"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0" fontId="37" fillId="0" borderId="11" xfId="0" applyFont="1" applyFill="1" applyBorder="1" applyAlignment="1">
      <alignment horizontal="center"/>
    </xf>
    <xf numFmtId="3" fontId="37" fillId="0" borderId="11" xfId="0" applyNumberFormat="1" applyFont="1" applyFill="1" applyBorder="1" applyAlignment="1">
      <alignment/>
    </xf>
    <xf numFmtId="4" fontId="37" fillId="0" borderId="11" xfId="0" applyNumberFormat="1" applyFont="1" applyBorder="1" applyAlignment="1">
      <alignment/>
    </xf>
    <xf numFmtId="3" fontId="37" fillId="0" borderId="20" xfId="0" applyNumberFormat="1" applyFont="1" applyFill="1" applyBorder="1" applyAlignment="1">
      <alignment/>
    </xf>
    <xf numFmtId="3" fontId="38" fillId="0" borderId="14" xfId="0" applyNumberFormat="1" applyFont="1" applyFill="1" applyBorder="1" applyAlignment="1">
      <alignment/>
    </xf>
    <xf numFmtId="0" fontId="37" fillId="0" borderId="14" xfId="0" applyFont="1" applyBorder="1" applyAlignment="1">
      <alignment/>
    </xf>
    <xf numFmtId="0" fontId="37" fillId="0" borderId="17" xfId="0" applyFont="1" applyBorder="1" applyAlignment="1">
      <alignment/>
    </xf>
    <xf numFmtId="0" fontId="37" fillId="0" borderId="43" xfId="0" applyFont="1" applyBorder="1" applyAlignment="1">
      <alignment/>
    </xf>
    <xf numFmtId="0" fontId="0" fillId="0" borderId="0" xfId="0" applyAlignment="1">
      <alignment/>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7" xfId="0" applyFont="1" applyBorder="1" applyAlignment="1">
      <alignment horizontal="center" vertical="center"/>
    </xf>
    <xf numFmtId="0" fontId="24" fillId="0" borderId="0" xfId="0" applyFont="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1" fillId="0" borderId="0" xfId="0" applyNumberFormat="1" applyFont="1" applyAlignment="1">
      <alignment horizontal="left"/>
    </xf>
    <xf numFmtId="0" fontId="0" fillId="0" borderId="0" xfId="0" applyNumberFormat="1" applyAlignment="1">
      <alignment/>
    </xf>
    <xf numFmtId="0" fontId="36" fillId="0" borderId="0" xfId="0" applyFont="1" applyAlignment="1">
      <alignment horizontal="left"/>
    </xf>
    <xf numFmtId="0" fontId="36" fillId="0" borderId="0" xfId="0" applyFont="1" applyAlignment="1">
      <alignment/>
    </xf>
    <xf numFmtId="0" fontId="1" fillId="49" borderId="18" xfId="0" applyFont="1" applyFill="1" applyBorder="1" applyAlignment="1">
      <alignment horizontal="left" vertical="center"/>
    </xf>
    <xf numFmtId="0" fontId="0" fillId="49" borderId="48" xfId="0" applyFill="1" applyBorder="1" applyAlignment="1">
      <alignment horizontal="left"/>
    </xf>
    <xf numFmtId="0" fontId="0" fillId="49" borderId="22" xfId="0" applyFill="1" applyBorder="1" applyAlignment="1">
      <alignment horizontal="left"/>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0" fontId="37" fillId="0" borderId="49"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0" fontId="37" fillId="0" borderId="11" xfId="0" applyFont="1" applyFill="1" applyBorder="1" applyAlignment="1">
      <alignment horizontal="center"/>
    </xf>
    <xf numFmtId="0" fontId="0" fillId="0" borderId="11" xfId="0" applyFont="1" applyBorder="1" applyAlignment="1">
      <alignment horizontal="center"/>
    </xf>
    <xf numFmtId="3" fontId="76" fillId="48" borderId="50" xfId="0" applyNumberFormat="1" applyFont="1" applyFill="1" applyBorder="1" applyAlignment="1">
      <alignment/>
    </xf>
    <xf numFmtId="0" fontId="0" fillId="0" borderId="43" xfId="0" applyBorder="1" applyAlignment="1">
      <alignment/>
    </xf>
    <xf numFmtId="0" fontId="0" fillId="0" borderId="51" xfId="0" applyBorder="1" applyAlignment="1">
      <alignment/>
    </xf>
    <xf numFmtId="0" fontId="37" fillId="0" borderId="15" xfId="0" applyFont="1" applyFill="1" applyBorder="1" applyAlignment="1">
      <alignment horizontal="center"/>
    </xf>
    <xf numFmtId="0" fontId="0" fillId="0" borderId="15" xfId="0" applyFont="1" applyBorder="1" applyAlignment="1">
      <alignment horizontal="center"/>
    </xf>
    <xf numFmtId="0" fontId="1" fillId="0" borderId="0" xfId="0" applyFont="1" applyAlignment="1">
      <alignment horizontal="lef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2"/>
          <c:y val="-0.00175"/>
        </c:manualLayout>
      </c:layout>
      <c:spPr>
        <a:noFill/>
        <a:ln>
          <a:noFill/>
        </a:ln>
      </c:spPr>
    </c:title>
    <c:view3D>
      <c:rotX val="15"/>
      <c:hPercent val="100"/>
      <c:rotY val="0"/>
      <c:depthPercent val="100"/>
      <c:rAngAx val="1"/>
    </c:view3D>
    <c:plotArea>
      <c:layout>
        <c:manualLayout>
          <c:xMode val="edge"/>
          <c:yMode val="edge"/>
          <c:x val="0.277"/>
          <c:y val="0.29225"/>
          <c:w val="0.388"/>
          <c:h val="0.24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475"/>
          <c:y val="0.80775"/>
          <c:w val="0.850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2"/>
          <c:y val="-0.00175"/>
        </c:manualLayout>
      </c:layout>
      <c:spPr>
        <a:noFill/>
        <a:ln>
          <a:noFill/>
        </a:ln>
      </c:spPr>
    </c:title>
    <c:view3D>
      <c:rotX val="15"/>
      <c:rotY val="20"/>
      <c:depthPercent val="100"/>
      <c:rAngAx val="0"/>
      <c:perspective val="30"/>
    </c:view3D>
    <c:plotArea>
      <c:layout>
        <c:manualLayout>
          <c:xMode val="edge"/>
          <c:yMode val="edge"/>
          <c:x val="0.01"/>
          <c:y val="0.0975"/>
          <c:w val="0.9015"/>
          <c:h val="0.886"/>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54614969"/>
        <c:axId val="21772674"/>
        <c:axId val="61736339"/>
      </c:bar3DChart>
      <c:catAx>
        <c:axId val="5461496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21772674"/>
        <c:crosses val="autoZero"/>
        <c:auto val="1"/>
        <c:lblOffset val="100"/>
        <c:tickLblSkip val="1"/>
        <c:noMultiLvlLbl val="0"/>
      </c:catAx>
      <c:valAx>
        <c:axId val="217726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614969"/>
        <c:crossesAt val="1"/>
        <c:crossBetween val="between"/>
        <c:dispUnits/>
      </c:valAx>
      <c:serAx>
        <c:axId val="6173633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1772674"/>
        <c:crosses val="autoZero"/>
        <c:tickLblSkip val="2"/>
        <c:tickMarkSkip val="1"/>
      </c:serAx>
      <c:spPr>
        <a:noFill/>
        <a:ln>
          <a:noFill/>
        </a:ln>
      </c:spPr>
    </c:plotArea>
    <c:legend>
      <c:legendPos val="r"/>
      <c:layout>
        <c:manualLayout>
          <c:xMode val="edge"/>
          <c:yMode val="edge"/>
          <c:x val="0.92325"/>
          <c:y val="0.49925"/>
          <c:w val="0.07375"/>
          <c:h val="0.0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
          <c:y val="-0.00175"/>
        </c:manualLayout>
      </c:layout>
      <c:spPr>
        <a:noFill/>
        <a:ln>
          <a:noFill/>
        </a:ln>
      </c:spPr>
    </c:title>
    <c:view3D>
      <c:rotX val="15"/>
      <c:hPercent val="100"/>
      <c:rotY val="0"/>
      <c:depthPercent val="100"/>
      <c:rAngAx val="1"/>
    </c:view3D>
    <c:plotArea>
      <c:layout>
        <c:manualLayout>
          <c:xMode val="edge"/>
          <c:yMode val="edge"/>
          <c:x val="0.25725"/>
          <c:y val="0.29975"/>
          <c:w val="0.441"/>
          <c:h val="0.283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75"/>
          <c:w val="0.97125"/>
          <c:h val="0.14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
          <c:y val="-0.00175"/>
        </c:manualLayout>
      </c:layout>
      <c:spPr>
        <a:noFill/>
        <a:ln>
          <a:noFill/>
        </a:ln>
      </c:spPr>
    </c:title>
    <c:view3D>
      <c:rotX val="15"/>
      <c:rotY val="20"/>
      <c:depthPercent val="100"/>
      <c:rAngAx val="0"/>
      <c:perspective val="30"/>
    </c:view3D>
    <c:plotArea>
      <c:layout>
        <c:manualLayout>
          <c:xMode val="edge"/>
          <c:yMode val="edge"/>
          <c:x val="0.01"/>
          <c:y val="0.0975"/>
          <c:w val="0.9015"/>
          <c:h val="0.886"/>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18756140"/>
        <c:axId val="34587533"/>
        <c:axId val="42852342"/>
      </c:bar3DChart>
      <c:catAx>
        <c:axId val="1875614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34587533"/>
        <c:crosses val="autoZero"/>
        <c:auto val="1"/>
        <c:lblOffset val="100"/>
        <c:tickLblSkip val="2"/>
        <c:noMultiLvlLbl val="0"/>
      </c:catAx>
      <c:valAx>
        <c:axId val="34587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56140"/>
        <c:crossesAt val="1"/>
        <c:crossBetween val="between"/>
        <c:dispUnits/>
      </c:valAx>
      <c:serAx>
        <c:axId val="4285234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4587533"/>
        <c:crosses val="autoZero"/>
        <c:tickLblSkip val="2"/>
        <c:tickMarkSkip val="1"/>
      </c:serAx>
      <c:spPr>
        <a:noFill/>
        <a:ln>
          <a:noFill/>
        </a:ln>
      </c:spPr>
    </c:plotArea>
    <c:legend>
      <c:legendPos val="r"/>
      <c:layout>
        <c:manualLayout>
          <c:xMode val="edge"/>
          <c:yMode val="edge"/>
          <c:x val="0.92325"/>
          <c:y val="0.49925"/>
          <c:w val="0.07375"/>
          <c:h val="0.0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8"/>
  <sheetViews>
    <sheetView tabSelected="1" zoomScalePageLayoutView="0" workbookViewId="0" topLeftCell="A1">
      <selection activeCell="G4" sqref="G4"/>
    </sheetView>
  </sheetViews>
  <sheetFormatPr defaultColWidth="9.00390625" defaultRowHeight="12.75"/>
  <cols>
    <col min="1" max="1" width="3.875" style="0" customWidth="1"/>
    <col min="2" max="2" width="7.25390625" style="0" customWidth="1"/>
    <col min="3" max="3" width="8.375" style="0" customWidth="1"/>
    <col min="4" max="4" width="12.375" style="0" customWidth="1"/>
    <col min="5" max="5" width="6.125" style="0" customWidth="1"/>
    <col min="6" max="6" width="16.75390625" style="0" customWidth="1"/>
    <col min="7" max="7" width="15.75390625" style="0" customWidth="1"/>
    <col min="8" max="8" width="14.875" style="0" customWidth="1"/>
    <col min="9" max="9" width="20.75390625" style="0" customWidth="1"/>
    <col min="10" max="10" width="16.25390625" style="0" customWidth="1"/>
  </cols>
  <sheetData>
    <row r="1" spans="2:6" ht="12.75">
      <c r="B1" s="776"/>
      <c r="C1" s="776"/>
      <c r="D1" s="776"/>
      <c r="E1" s="776"/>
      <c r="F1" s="776"/>
    </row>
    <row r="2" spans="1:10" ht="18">
      <c r="A2" s="780" t="s">
        <v>534</v>
      </c>
      <c r="B2" s="780"/>
      <c r="C2" s="780"/>
      <c r="D2" s="780"/>
      <c r="E2" s="780"/>
      <c r="F2" s="780"/>
      <c r="G2" s="780"/>
      <c r="H2" s="780"/>
      <c r="I2" s="780"/>
      <c r="J2" s="780"/>
    </row>
    <row r="3" spans="2:6" ht="12.75">
      <c r="B3" s="442"/>
      <c r="C3" s="442"/>
      <c r="D3" s="442"/>
      <c r="E3" s="442"/>
      <c r="F3" s="442"/>
    </row>
    <row r="4" spans="2:6" ht="12.75">
      <c r="B4" s="442"/>
      <c r="C4" s="442"/>
      <c r="D4" s="442"/>
      <c r="E4" s="442"/>
      <c r="F4" s="442"/>
    </row>
    <row r="5" ht="14.25">
      <c r="B5" s="679"/>
    </row>
    <row r="6" spans="1:7" ht="21.75" customHeight="1">
      <c r="A6" s="783" t="s">
        <v>505</v>
      </c>
      <c r="B6" s="784"/>
      <c r="C6" s="785" t="s">
        <v>528</v>
      </c>
      <c r="D6" s="785"/>
      <c r="E6" s="785"/>
      <c r="F6" s="785"/>
      <c r="G6" s="785"/>
    </row>
    <row r="7" spans="1:7" ht="24" customHeight="1" thickBot="1">
      <c r="A7" s="803" t="s">
        <v>506</v>
      </c>
      <c r="B7" s="776"/>
      <c r="C7" s="786" t="s">
        <v>526</v>
      </c>
      <c r="D7" s="786"/>
      <c r="E7" s="786"/>
      <c r="F7" s="786"/>
      <c r="G7" s="762"/>
    </row>
    <row r="8" spans="2:10" ht="36" customHeight="1" thickBot="1">
      <c r="B8" s="679"/>
      <c r="G8" s="777" t="s">
        <v>513</v>
      </c>
      <c r="H8" s="778"/>
      <c r="I8" s="778"/>
      <c r="J8" s="779"/>
    </row>
    <row r="9" spans="1:10" ht="46.5" customHeight="1" thickBot="1">
      <c r="A9" s="749" t="s">
        <v>507</v>
      </c>
      <c r="B9" s="751" t="s">
        <v>508</v>
      </c>
      <c r="C9" s="751" t="s">
        <v>511</v>
      </c>
      <c r="D9" s="752" t="s">
        <v>284</v>
      </c>
      <c r="E9" s="750" t="s">
        <v>509</v>
      </c>
      <c r="F9" s="750" t="s">
        <v>510</v>
      </c>
      <c r="G9" s="756" t="s">
        <v>524</v>
      </c>
      <c r="H9" s="756" t="s">
        <v>523</v>
      </c>
      <c r="I9" s="756" t="s">
        <v>514</v>
      </c>
      <c r="J9" s="749" t="s">
        <v>512</v>
      </c>
    </row>
    <row r="10" spans="1:10" ht="19.5" customHeight="1" thickBot="1">
      <c r="A10" s="787" t="s">
        <v>525</v>
      </c>
      <c r="B10" s="788"/>
      <c r="C10" s="788"/>
      <c r="D10" s="788"/>
      <c r="E10" s="788"/>
      <c r="F10" s="788"/>
      <c r="G10" s="788"/>
      <c r="H10" s="788"/>
      <c r="I10" s="788"/>
      <c r="J10" s="789"/>
    </row>
    <row r="11" spans="1:10" ht="19.5" customHeight="1">
      <c r="A11" s="763" t="s">
        <v>7</v>
      </c>
      <c r="B11" s="764">
        <v>3900</v>
      </c>
      <c r="C11" s="764">
        <v>5222</v>
      </c>
      <c r="D11" s="764"/>
      <c r="E11" s="765">
        <v>3</v>
      </c>
      <c r="F11" s="765">
        <v>341</v>
      </c>
      <c r="G11" s="760">
        <v>1000000</v>
      </c>
      <c r="H11" s="760">
        <v>800100</v>
      </c>
      <c r="I11" s="760">
        <v>-48000</v>
      </c>
      <c r="J11" s="766">
        <f>H11+I11</f>
        <v>752100</v>
      </c>
    </row>
    <row r="12" spans="1:10" ht="19.5" customHeight="1">
      <c r="A12" s="793" t="s">
        <v>518</v>
      </c>
      <c r="B12" s="794"/>
      <c r="C12" s="795"/>
      <c r="D12" s="781" t="s">
        <v>531</v>
      </c>
      <c r="E12" s="782"/>
      <c r="F12" s="782"/>
      <c r="G12" s="782"/>
      <c r="H12" s="782"/>
      <c r="I12" s="782"/>
      <c r="J12" s="782"/>
    </row>
    <row r="13" spans="1:10" ht="19.5" customHeight="1">
      <c r="A13" s="757" t="s">
        <v>227</v>
      </c>
      <c r="B13" s="758">
        <v>3322</v>
      </c>
      <c r="C13" s="758">
        <v>5222</v>
      </c>
      <c r="D13" s="758"/>
      <c r="E13" s="759">
        <v>3</v>
      </c>
      <c r="F13" s="759">
        <v>342</v>
      </c>
      <c r="G13" s="761">
        <v>0</v>
      </c>
      <c r="H13" s="761">
        <v>0</v>
      </c>
      <c r="I13" s="761">
        <v>48000</v>
      </c>
      <c r="J13" s="761">
        <f>H13+I13</f>
        <v>48000</v>
      </c>
    </row>
    <row r="14" spans="1:10" ht="19.5" customHeight="1">
      <c r="A14" s="796" t="s">
        <v>518</v>
      </c>
      <c r="B14" s="797"/>
      <c r="C14" s="797"/>
      <c r="D14" s="781" t="s">
        <v>532</v>
      </c>
      <c r="E14" s="782"/>
      <c r="F14" s="782"/>
      <c r="G14" s="782"/>
      <c r="H14" s="782"/>
      <c r="I14" s="782"/>
      <c r="J14" s="782"/>
    </row>
    <row r="15" spans="1:10" ht="19.5" customHeight="1" hidden="1">
      <c r="A15" s="757" t="s">
        <v>519</v>
      </c>
      <c r="B15" s="758"/>
      <c r="C15" s="758"/>
      <c r="D15" s="758"/>
      <c r="E15" s="759"/>
      <c r="F15" s="759"/>
      <c r="G15" s="761"/>
      <c r="H15" s="761"/>
      <c r="I15" s="761"/>
      <c r="J15" s="761">
        <f>H15+I15</f>
        <v>0</v>
      </c>
    </row>
    <row r="16" spans="1:10" ht="19.5" customHeight="1" hidden="1">
      <c r="A16" s="796" t="s">
        <v>518</v>
      </c>
      <c r="B16" s="797"/>
      <c r="C16" s="797"/>
      <c r="D16" s="781"/>
      <c r="E16" s="782"/>
      <c r="F16" s="782"/>
      <c r="G16" s="782"/>
      <c r="H16" s="782"/>
      <c r="I16" s="782"/>
      <c r="J16" s="782"/>
    </row>
    <row r="17" spans="1:10" ht="19.5" customHeight="1" hidden="1">
      <c r="A17" s="757" t="s">
        <v>159</v>
      </c>
      <c r="B17" s="758"/>
      <c r="C17" s="758"/>
      <c r="D17" s="758"/>
      <c r="E17" s="759"/>
      <c r="F17" s="759"/>
      <c r="G17" s="761"/>
      <c r="H17" s="761"/>
      <c r="I17" s="761"/>
      <c r="J17" s="761">
        <f>H17+I17</f>
        <v>0</v>
      </c>
    </row>
    <row r="18" spans="1:10" ht="19.5" customHeight="1" hidden="1">
      <c r="A18" s="796" t="s">
        <v>518</v>
      </c>
      <c r="B18" s="797"/>
      <c r="C18" s="797"/>
      <c r="D18" s="781"/>
      <c r="E18" s="782"/>
      <c r="F18" s="782"/>
      <c r="G18" s="782"/>
      <c r="H18" s="782"/>
      <c r="I18" s="782"/>
      <c r="J18" s="782"/>
    </row>
    <row r="19" spans="1:10" ht="19.5" customHeight="1" hidden="1">
      <c r="A19" s="757" t="s">
        <v>160</v>
      </c>
      <c r="B19" s="758"/>
      <c r="C19" s="758"/>
      <c r="D19" s="758"/>
      <c r="E19" s="759"/>
      <c r="F19" s="759"/>
      <c r="G19" s="761"/>
      <c r="H19" s="761"/>
      <c r="I19" s="761"/>
      <c r="J19" s="761">
        <f>H19+I19</f>
        <v>0</v>
      </c>
    </row>
    <row r="20" spans="1:10" ht="19.5" customHeight="1" hidden="1">
      <c r="A20" s="796" t="s">
        <v>518</v>
      </c>
      <c r="B20" s="797"/>
      <c r="C20" s="797"/>
      <c r="D20" s="781"/>
      <c r="E20" s="782"/>
      <c r="F20" s="782"/>
      <c r="G20" s="782"/>
      <c r="H20" s="782"/>
      <c r="I20" s="782"/>
      <c r="J20" s="782"/>
    </row>
    <row r="21" spans="1:10" ht="19.5" customHeight="1" hidden="1">
      <c r="A21" s="757" t="s">
        <v>265</v>
      </c>
      <c r="B21" s="758"/>
      <c r="C21" s="758"/>
      <c r="D21" s="758"/>
      <c r="E21" s="759"/>
      <c r="F21" s="759"/>
      <c r="G21" s="761"/>
      <c r="H21" s="761"/>
      <c r="I21" s="761"/>
      <c r="J21" s="761">
        <f>H21+I21</f>
        <v>0</v>
      </c>
    </row>
    <row r="22" spans="1:10" ht="19.5" customHeight="1" hidden="1" thickBot="1">
      <c r="A22" s="793" t="s">
        <v>518</v>
      </c>
      <c r="B22" s="794"/>
      <c r="C22" s="795"/>
      <c r="D22" s="798"/>
      <c r="E22" s="799"/>
      <c r="F22" s="799"/>
      <c r="G22" s="799"/>
      <c r="H22" s="799"/>
      <c r="I22" s="799"/>
      <c r="J22" s="800"/>
    </row>
    <row r="23" spans="1:10" ht="19.5" customHeight="1">
      <c r="A23" s="768" t="s">
        <v>519</v>
      </c>
      <c r="B23" s="769"/>
      <c r="C23" s="769"/>
      <c r="D23" s="769"/>
      <c r="E23" s="769"/>
      <c r="F23" s="769"/>
      <c r="G23" s="770">
        <v>0</v>
      </c>
      <c r="H23" s="770">
        <v>0</v>
      </c>
      <c r="I23" s="770">
        <v>0</v>
      </c>
      <c r="J23" s="761">
        <f>H23+I23</f>
        <v>0</v>
      </c>
    </row>
    <row r="24" spans="1:10" ht="19.5" customHeight="1">
      <c r="A24" s="801" t="s">
        <v>518</v>
      </c>
      <c r="B24" s="802"/>
      <c r="C24" s="802"/>
      <c r="D24" s="771"/>
      <c r="E24" s="772"/>
      <c r="F24" s="772"/>
      <c r="G24" s="773"/>
      <c r="H24" s="773"/>
      <c r="I24" s="775"/>
      <c r="J24" s="774"/>
    </row>
    <row r="25" spans="1:10" ht="19.5" customHeight="1">
      <c r="A25" s="768" t="s">
        <v>159</v>
      </c>
      <c r="B25" s="769"/>
      <c r="C25" s="769"/>
      <c r="D25" s="769"/>
      <c r="E25" s="769"/>
      <c r="F25" s="769"/>
      <c r="G25" s="770">
        <v>0</v>
      </c>
      <c r="H25" s="770">
        <v>0</v>
      </c>
      <c r="I25" s="770">
        <v>0</v>
      </c>
      <c r="J25" s="761">
        <f>H25+I25</f>
        <v>0</v>
      </c>
    </row>
    <row r="26" spans="1:10" ht="19.5" customHeight="1">
      <c r="A26" s="801" t="s">
        <v>518</v>
      </c>
      <c r="B26" s="802"/>
      <c r="C26" s="802"/>
      <c r="D26" s="771"/>
      <c r="E26" s="772"/>
      <c r="F26" s="772"/>
      <c r="G26" s="773"/>
      <c r="H26" s="773"/>
      <c r="I26" s="775"/>
      <c r="J26" s="774"/>
    </row>
    <row r="27" spans="1:10" ht="19.5" customHeight="1">
      <c r="A27" s="768" t="s">
        <v>160</v>
      </c>
      <c r="B27" s="769"/>
      <c r="C27" s="769"/>
      <c r="D27" s="769"/>
      <c r="E27" s="769"/>
      <c r="F27" s="769"/>
      <c r="G27" s="770">
        <v>0</v>
      </c>
      <c r="H27" s="770">
        <v>0</v>
      </c>
      <c r="I27" s="770">
        <v>0</v>
      </c>
      <c r="J27" s="761">
        <f>H27+I27</f>
        <v>0</v>
      </c>
    </row>
    <row r="28" spans="1:10" ht="19.5" customHeight="1">
      <c r="A28" s="801" t="s">
        <v>518</v>
      </c>
      <c r="B28" s="802"/>
      <c r="C28" s="802"/>
      <c r="D28" s="771"/>
      <c r="E28" s="772"/>
      <c r="F28" s="772"/>
      <c r="G28" s="773"/>
      <c r="H28" s="773"/>
      <c r="I28" s="775"/>
      <c r="J28" s="774"/>
    </row>
    <row r="29" spans="1:10" ht="19.5" customHeight="1">
      <c r="A29" s="747"/>
      <c r="B29" s="748"/>
      <c r="C29" s="748"/>
      <c r="D29" s="748"/>
      <c r="E29" s="748"/>
      <c r="F29" s="748"/>
      <c r="G29" s="753"/>
      <c r="H29" s="753"/>
      <c r="I29" s="770">
        <f>SUM(I23+I13+I11+I25+I27)</f>
        <v>0</v>
      </c>
      <c r="J29" s="753"/>
    </row>
    <row r="30" spans="1:10" ht="15">
      <c r="A30" s="754"/>
      <c r="B30" s="754"/>
      <c r="C30" s="754"/>
      <c r="D30" s="754"/>
      <c r="E30" s="754"/>
      <c r="F30" s="754"/>
      <c r="G30" s="754"/>
      <c r="H30" s="754"/>
      <c r="I30" s="754"/>
      <c r="J30" s="754"/>
    </row>
    <row r="31" spans="1:10" ht="15">
      <c r="A31" s="754"/>
      <c r="B31" s="754"/>
      <c r="C31" s="754"/>
      <c r="D31" s="754"/>
      <c r="E31" s="754"/>
      <c r="F31" s="754"/>
      <c r="G31" s="754"/>
      <c r="H31" s="754"/>
      <c r="I31" s="754"/>
      <c r="J31" s="754"/>
    </row>
    <row r="32" spans="1:10" ht="15.75">
      <c r="A32" s="791" t="s">
        <v>520</v>
      </c>
      <c r="B32" s="791"/>
      <c r="C32" s="791"/>
      <c r="D32" s="776"/>
      <c r="E32" s="776"/>
      <c r="F32" s="776"/>
      <c r="G32" s="754"/>
      <c r="H32" s="754"/>
      <c r="I32" s="754"/>
      <c r="J32" s="754"/>
    </row>
    <row r="33" spans="1:10" ht="12.75">
      <c r="A33" s="792" t="s">
        <v>533</v>
      </c>
      <c r="B33" s="792"/>
      <c r="C33" s="792"/>
      <c r="D33" s="792"/>
      <c r="E33" s="792"/>
      <c r="F33" s="792"/>
      <c r="G33" s="792"/>
      <c r="H33" s="792"/>
      <c r="I33" s="792"/>
      <c r="J33" s="792"/>
    </row>
    <row r="34" spans="1:10" ht="12.75">
      <c r="A34" s="792"/>
      <c r="B34" s="792"/>
      <c r="C34" s="792"/>
      <c r="D34" s="792"/>
      <c r="E34" s="792"/>
      <c r="F34" s="792"/>
      <c r="G34" s="792"/>
      <c r="H34" s="792"/>
      <c r="I34" s="792"/>
      <c r="J34" s="792"/>
    </row>
    <row r="35" spans="1:10" ht="12.75">
      <c r="A35" s="792"/>
      <c r="B35" s="792"/>
      <c r="C35" s="792"/>
      <c r="D35" s="792"/>
      <c r="E35" s="792"/>
      <c r="F35" s="792"/>
      <c r="G35" s="792"/>
      <c r="H35" s="792"/>
      <c r="I35" s="792"/>
      <c r="J35" s="792"/>
    </row>
    <row r="36" spans="1:10" ht="12.75">
      <c r="A36" s="792"/>
      <c r="B36" s="792"/>
      <c r="C36" s="792"/>
      <c r="D36" s="792"/>
      <c r="E36" s="792"/>
      <c r="F36" s="792"/>
      <c r="G36" s="792"/>
      <c r="H36" s="792"/>
      <c r="I36" s="792"/>
      <c r="J36" s="792"/>
    </row>
    <row r="37" spans="1:10" ht="12.75">
      <c r="A37" s="792"/>
      <c r="B37" s="792"/>
      <c r="C37" s="792"/>
      <c r="D37" s="792"/>
      <c r="E37" s="792"/>
      <c r="F37" s="792"/>
      <c r="G37" s="792"/>
      <c r="H37" s="792"/>
      <c r="I37" s="792"/>
      <c r="J37" s="792"/>
    </row>
    <row r="38" spans="1:10" ht="12.75">
      <c r="A38" s="792"/>
      <c r="B38" s="792"/>
      <c r="C38" s="792"/>
      <c r="D38" s="792"/>
      <c r="E38" s="792"/>
      <c r="F38" s="792"/>
      <c r="G38" s="792"/>
      <c r="H38" s="792"/>
      <c r="I38" s="792"/>
      <c r="J38" s="792"/>
    </row>
    <row r="39" spans="1:10" ht="12.75">
      <c r="A39" s="792"/>
      <c r="B39" s="792"/>
      <c r="C39" s="792"/>
      <c r="D39" s="792"/>
      <c r="E39" s="792"/>
      <c r="F39" s="792"/>
      <c r="G39" s="792"/>
      <c r="H39" s="792"/>
      <c r="I39" s="792"/>
      <c r="J39" s="792"/>
    </row>
    <row r="40" spans="1:10" ht="12.75">
      <c r="A40" s="792"/>
      <c r="B40" s="792"/>
      <c r="C40" s="792"/>
      <c r="D40" s="792"/>
      <c r="E40" s="792"/>
      <c r="F40" s="792"/>
      <c r="G40" s="792"/>
      <c r="H40" s="792"/>
      <c r="I40" s="792"/>
      <c r="J40" s="792"/>
    </row>
    <row r="41" spans="1:10" ht="2.25" customHeight="1">
      <c r="A41" s="792"/>
      <c r="B41" s="792"/>
      <c r="C41" s="792"/>
      <c r="D41" s="792"/>
      <c r="E41" s="792"/>
      <c r="F41" s="792"/>
      <c r="G41" s="792"/>
      <c r="H41" s="792"/>
      <c r="I41" s="792"/>
      <c r="J41" s="792"/>
    </row>
    <row r="42" spans="1:10" ht="12.75" hidden="1">
      <c r="A42" s="792"/>
      <c r="B42" s="792"/>
      <c r="C42" s="792"/>
      <c r="D42" s="792"/>
      <c r="E42" s="792"/>
      <c r="F42" s="792"/>
      <c r="G42" s="792"/>
      <c r="H42" s="792"/>
      <c r="I42" s="792"/>
      <c r="J42" s="792"/>
    </row>
    <row r="43" spans="1:10" ht="12.75" hidden="1">
      <c r="A43" s="792"/>
      <c r="B43" s="792"/>
      <c r="C43" s="792"/>
      <c r="D43" s="792"/>
      <c r="E43" s="792"/>
      <c r="F43" s="792"/>
      <c r="G43" s="792"/>
      <c r="H43" s="792"/>
      <c r="I43" s="792"/>
      <c r="J43" s="792"/>
    </row>
    <row r="44" spans="1:10" ht="12.75" hidden="1">
      <c r="A44" s="792"/>
      <c r="B44" s="792"/>
      <c r="C44" s="792"/>
      <c r="D44" s="792"/>
      <c r="E44" s="792"/>
      <c r="F44" s="792"/>
      <c r="G44" s="792"/>
      <c r="H44" s="792"/>
      <c r="I44" s="792"/>
      <c r="J44" s="792"/>
    </row>
    <row r="45" spans="1:10" ht="12.75" hidden="1">
      <c r="A45" s="792"/>
      <c r="B45" s="792"/>
      <c r="C45" s="792"/>
      <c r="D45" s="792"/>
      <c r="E45" s="792"/>
      <c r="F45" s="792"/>
      <c r="G45" s="792"/>
      <c r="H45" s="792"/>
      <c r="I45" s="792"/>
      <c r="J45" s="792"/>
    </row>
    <row r="46" spans="1:10" ht="12.75" hidden="1">
      <c r="A46" s="792"/>
      <c r="B46" s="792"/>
      <c r="C46" s="792"/>
      <c r="D46" s="792"/>
      <c r="E46" s="792"/>
      <c r="F46" s="792"/>
      <c r="G46" s="792"/>
      <c r="H46" s="792"/>
      <c r="I46" s="792"/>
      <c r="J46" s="792"/>
    </row>
    <row r="47" spans="1:10" ht="15">
      <c r="A47" s="754"/>
      <c r="B47" s="754"/>
      <c r="C47" s="754"/>
      <c r="D47" s="754"/>
      <c r="E47" s="754"/>
      <c r="F47" s="754"/>
      <c r="G47" s="754"/>
      <c r="H47" s="754"/>
      <c r="I47" s="754"/>
      <c r="J47" s="754"/>
    </row>
    <row r="48" spans="1:10" ht="15">
      <c r="A48" s="754"/>
      <c r="B48" s="754"/>
      <c r="C48" s="754"/>
      <c r="D48" s="754"/>
      <c r="E48" s="754"/>
      <c r="F48" s="754"/>
      <c r="G48" s="754"/>
      <c r="H48" s="754"/>
      <c r="I48" s="754"/>
      <c r="J48" s="754"/>
    </row>
    <row r="49" spans="1:10" ht="15.75">
      <c r="A49" s="791" t="s">
        <v>515</v>
      </c>
      <c r="B49" s="791"/>
      <c r="C49" s="791"/>
      <c r="D49" s="767">
        <v>44469</v>
      </c>
      <c r="E49" s="754"/>
      <c r="F49" s="754"/>
      <c r="G49" s="755" t="s">
        <v>530</v>
      </c>
      <c r="H49" s="755"/>
      <c r="I49" s="754"/>
      <c r="J49" s="754"/>
    </row>
    <row r="50" spans="1:10" ht="15">
      <c r="A50" s="754"/>
      <c r="B50" s="754"/>
      <c r="C50" s="754"/>
      <c r="D50" s="754"/>
      <c r="E50" s="754"/>
      <c r="F50" s="754"/>
      <c r="G50" s="754"/>
      <c r="H50" s="754"/>
      <c r="I50" s="754"/>
      <c r="J50" s="754"/>
    </row>
    <row r="51" spans="1:10" ht="15">
      <c r="A51" s="754"/>
      <c r="B51" s="754"/>
      <c r="C51" s="754"/>
      <c r="D51" s="754"/>
      <c r="E51" s="754"/>
      <c r="F51" s="754"/>
      <c r="G51" s="754"/>
      <c r="H51" s="754"/>
      <c r="I51" s="754"/>
      <c r="J51" s="754"/>
    </row>
    <row r="52" spans="1:10" ht="15">
      <c r="A52" s="754"/>
      <c r="B52" s="754"/>
      <c r="C52" s="754"/>
      <c r="D52" s="754"/>
      <c r="E52" s="754"/>
      <c r="F52" s="754"/>
      <c r="G52" s="754"/>
      <c r="H52" s="754"/>
      <c r="I52" s="754"/>
      <c r="J52" s="754"/>
    </row>
    <row r="53" spans="1:10" ht="15.75">
      <c r="A53" s="755" t="s">
        <v>516</v>
      </c>
      <c r="B53" s="755"/>
      <c r="C53" s="755"/>
      <c r="D53" s="755"/>
      <c r="E53" s="754"/>
      <c r="F53" s="754"/>
      <c r="G53" s="754"/>
      <c r="H53" s="754"/>
      <c r="I53" s="754"/>
      <c r="J53" s="754"/>
    </row>
    <row r="54" spans="1:10" ht="15">
      <c r="A54" s="754" t="s">
        <v>521</v>
      </c>
      <c r="B54" s="754"/>
      <c r="C54" s="754"/>
      <c r="D54" s="754" t="s">
        <v>526</v>
      </c>
      <c r="E54" s="754"/>
      <c r="F54" s="754"/>
      <c r="G54" s="754"/>
      <c r="H54" s="754"/>
      <c r="I54" s="754"/>
      <c r="J54" s="754"/>
    </row>
    <row r="55" spans="1:10" ht="15">
      <c r="A55" s="754"/>
      <c r="B55" s="754"/>
      <c r="C55" s="754"/>
      <c r="D55" s="754"/>
      <c r="E55" s="754"/>
      <c r="F55" s="754"/>
      <c r="G55" s="754"/>
      <c r="H55" s="754"/>
      <c r="I55" s="754"/>
      <c r="J55" s="754"/>
    </row>
    <row r="56" spans="1:10" ht="15">
      <c r="A56" s="754"/>
      <c r="B56" s="754"/>
      <c r="C56" s="754"/>
      <c r="D56" s="754"/>
      <c r="E56" s="754"/>
      <c r="F56" s="754"/>
      <c r="G56" s="754"/>
      <c r="H56" s="754"/>
      <c r="I56" s="754"/>
      <c r="J56" s="754"/>
    </row>
    <row r="57" spans="1:10" ht="15.75">
      <c r="A57" s="791" t="s">
        <v>517</v>
      </c>
      <c r="B57" s="791"/>
      <c r="C57" s="791"/>
      <c r="D57" s="776"/>
      <c r="E57" s="754"/>
      <c r="F57" s="754" t="s">
        <v>529</v>
      </c>
      <c r="G57" s="754"/>
      <c r="H57" s="754"/>
      <c r="I57" s="754"/>
      <c r="J57" s="754"/>
    </row>
    <row r="58" spans="1:10" ht="15">
      <c r="A58" s="754" t="s">
        <v>521</v>
      </c>
      <c r="B58" s="754"/>
      <c r="C58" s="754"/>
      <c r="D58" s="754"/>
      <c r="E58" s="754"/>
      <c r="F58" s="754" t="s">
        <v>527</v>
      </c>
      <c r="G58" s="754"/>
      <c r="H58" s="754"/>
      <c r="I58" s="754"/>
      <c r="J58" s="754"/>
    </row>
    <row r="59" spans="1:10" ht="15">
      <c r="A59" s="790" t="s">
        <v>522</v>
      </c>
      <c r="B59" s="790"/>
      <c r="C59" s="790"/>
      <c r="D59" s="790"/>
      <c r="E59" s="754"/>
      <c r="F59" s="754"/>
      <c r="G59" s="754"/>
      <c r="H59" s="754"/>
      <c r="I59" s="754"/>
      <c r="J59" s="754"/>
    </row>
    <row r="60" spans="1:10" ht="15">
      <c r="A60" s="754"/>
      <c r="B60" s="754"/>
      <c r="C60" s="754"/>
      <c r="D60" s="754"/>
      <c r="E60" s="754"/>
      <c r="F60" s="754"/>
      <c r="G60" s="754"/>
      <c r="H60" s="754"/>
      <c r="I60" s="754"/>
      <c r="J60" s="754"/>
    </row>
    <row r="61" spans="1:10" ht="15">
      <c r="A61" s="754"/>
      <c r="B61" s="754"/>
      <c r="C61" s="754"/>
      <c r="D61" s="754"/>
      <c r="E61" s="754"/>
      <c r="F61" s="754"/>
      <c r="G61" s="754"/>
      <c r="H61" s="754"/>
      <c r="I61" s="754"/>
      <c r="J61" s="754"/>
    </row>
    <row r="62" spans="1:10" ht="15">
      <c r="A62" s="754"/>
      <c r="B62" s="754"/>
      <c r="C62" s="754"/>
      <c r="D62" s="754"/>
      <c r="E62" s="754"/>
      <c r="F62" s="754"/>
      <c r="G62" s="754"/>
      <c r="H62" s="754"/>
      <c r="I62" s="754"/>
      <c r="J62" s="754"/>
    </row>
    <row r="63" spans="1:10" ht="15">
      <c r="A63" s="754"/>
      <c r="B63" s="754"/>
      <c r="C63" s="754"/>
      <c r="D63" s="754"/>
      <c r="E63" s="754"/>
      <c r="F63" s="754"/>
      <c r="G63" s="754"/>
      <c r="H63" s="754"/>
      <c r="I63" s="754"/>
      <c r="J63" s="754"/>
    </row>
    <row r="64" spans="1:10" ht="15">
      <c r="A64" s="754"/>
      <c r="B64" s="754"/>
      <c r="C64" s="754"/>
      <c r="D64" s="754"/>
      <c r="E64" s="754"/>
      <c r="F64" s="754"/>
      <c r="G64" s="754"/>
      <c r="H64" s="754"/>
      <c r="I64" s="754"/>
      <c r="J64" s="754"/>
    </row>
    <row r="65" spans="1:10" ht="15">
      <c r="A65" s="754"/>
      <c r="B65" s="754"/>
      <c r="C65" s="754"/>
      <c r="D65" s="754"/>
      <c r="E65" s="754"/>
      <c r="F65" s="754"/>
      <c r="G65" s="754"/>
      <c r="H65" s="754"/>
      <c r="I65" s="754"/>
      <c r="J65" s="754"/>
    </row>
    <row r="66" spans="1:10" ht="15">
      <c r="A66" s="754"/>
      <c r="B66" s="754"/>
      <c r="C66" s="754"/>
      <c r="D66" s="754"/>
      <c r="E66" s="754"/>
      <c r="F66" s="754"/>
      <c r="G66" s="754"/>
      <c r="H66" s="754"/>
      <c r="I66" s="754"/>
      <c r="J66" s="754"/>
    </row>
    <row r="67" spans="1:10" ht="15">
      <c r="A67" s="754"/>
      <c r="B67" s="754"/>
      <c r="C67" s="754"/>
      <c r="D67" s="754"/>
      <c r="E67" s="754"/>
      <c r="F67" s="754"/>
      <c r="G67" s="754"/>
      <c r="H67" s="754"/>
      <c r="I67" s="754"/>
      <c r="J67" s="754"/>
    </row>
    <row r="68" spans="1:10" ht="15">
      <c r="A68" s="754"/>
      <c r="B68" s="754"/>
      <c r="C68" s="754"/>
      <c r="D68" s="754"/>
      <c r="E68" s="754"/>
      <c r="F68" s="754"/>
      <c r="G68" s="754"/>
      <c r="H68" s="754"/>
      <c r="I68" s="754"/>
      <c r="J68" s="754"/>
    </row>
    <row r="69" spans="1:10" ht="15">
      <c r="A69" s="754"/>
      <c r="B69" s="754"/>
      <c r="C69" s="754"/>
      <c r="D69" s="754"/>
      <c r="E69" s="754"/>
      <c r="F69" s="754"/>
      <c r="G69" s="754"/>
      <c r="H69" s="754"/>
      <c r="I69" s="754"/>
      <c r="J69" s="754"/>
    </row>
    <row r="70" spans="1:10" ht="15">
      <c r="A70" s="754"/>
      <c r="B70" s="754"/>
      <c r="C70" s="754"/>
      <c r="D70" s="754"/>
      <c r="E70" s="754"/>
      <c r="F70" s="754"/>
      <c r="G70" s="754"/>
      <c r="H70" s="754"/>
      <c r="I70" s="754"/>
      <c r="J70" s="754"/>
    </row>
    <row r="71" spans="1:10" ht="15">
      <c r="A71" s="754"/>
      <c r="B71" s="754"/>
      <c r="C71" s="754"/>
      <c r="D71" s="754"/>
      <c r="E71" s="754"/>
      <c r="F71" s="754"/>
      <c r="G71" s="754"/>
      <c r="H71" s="754"/>
      <c r="I71" s="754"/>
      <c r="J71" s="754"/>
    </row>
    <row r="72" spans="1:10" ht="15">
      <c r="A72" s="754"/>
      <c r="B72" s="754"/>
      <c r="C72" s="754"/>
      <c r="D72" s="754"/>
      <c r="E72" s="754"/>
      <c r="F72" s="754"/>
      <c r="G72" s="754"/>
      <c r="H72" s="754"/>
      <c r="I72" s="754"/>
      <c r="J72" s="754"/>
    </row>
    <row r="73" spans="1:10" ht="15">
      <c r="A73" s="754"/>
      <c r="B73" s="754"/>
      <c r="C73" s="754"/>
      <c r="D73" s="754"/>
      <c r="E73" s="754"/>
      <c r="F73" s="754"/>
      <c r="G73" s="754"/>
      <c r="H73" s="754"/>
      <c r="I73" s="754"/>
      <c r="J73" s="754"/>
    </row>
    <row r="74" spans="1:10" ht="15">
      <c r="A74" s="754"/>
      <c r="B74" s="754"/>
      <c r="C74" s="754"/>
      <c r="D74" s="754"/>
      <c r="E74" s="754"/>
      <c r="F74" s="754"/>
      <c r="G74" s="754"/>
      <c r="H74" s="754"/>
      <c r="I74" s="754"/>
      <c r="J74" s="754"/>
    </row>
    <row r="75" spans="1:10" ht="15">
      <c r="A75" s="754"/>
      <c r="B75" s="754"/>
      <c r="C75" s="754"/>
      <c r="D75" s="754"/>
      <c r="E75" s="754"/>
      <c r="F75" s="754"/>
      <c r="G75" s="754"/>
      <c r="H75" s="754"/>
      <c r="I75" s="754"/>
      <c r="J75" s="754"/>
    </row>
    <row r="76" spans="1:10" ht="15">
      <c r="A76" s="754"/>
      <c r="B76" s="754"/>
      <c r="C76" s="754"/>
      <c r="D76" s="754"/>
      <c r="E76" s="754"/>
      <c r="F76" s="754"/>
      <c r="G76" s="754"/>
      <c r="H76" s="754"/>
      <c r="I76" s="754"/>
      <c r="J76" s="754"/>
    </row>
    <row r="77" spans="1:10" ht="15">
      <c r="A77" s="754"/>
      <c r="B77" s="754"/>
      <c r="C77" s="754"/>
      <c r="D77" s="754"/>
      <c r="E77" s="754"/>
      <c r="F77" s="754"/>
      <c r="G77" s="754"/>
      <c r="H77" s="754"/>
      <c r="I77" s="754"/>
      <c r="J77" s="754"/>
    </row>
    <row r="78" spans="1:10" ht="15">
      <c r="A78" s="754"/>
      <c r="B78" s="754"/>
      <c r="C78" s="754"/>
      <c r="D78" s="754"/>
      <c r="E78" s="754"/>
      <c r="F78" s="754"/>
      <c r="G78" s="754"/>
      <c r="H78" s="754"/>
      <c r="I78" s="754"/>
      <c r="J78" s="754"/>
    </row>
    <row r="79" spans="1:10" ht="15">
      <c r="A79" s="754"/>
      <c r="B79" s="754"/>
      <c r="C79" s="754"/>
      <c r="D79" s="754"/>
      <c r="E79" s="754"/>
      <c r="F79" s="754"/>
      <c r="G79" s="754"/>
      <c r="H79" s="754"/>
      <c r="I79" s="754"/>
      <c r="J79" s="754"/>
    </row>
    <row r="80" spans="1:10" ht="15">
      <c r="A80" s="754"/>
      <c r="B80" s="754"/>
      <c r="C80" s="754"/>
      <c r="D80" s="754"/>
      <c r="E80" s="754"/>
      <c r="F80" s="754"/>
      <c r="G80" s="754"/>
      <c r="H80" s="754"/>
      <c r="I80" s="754"/>
      <c r="J80" s="754"/>
    </row>
    <row r="81" spans="1:10" ht="15">
      <c r="A81" s="754"/>
      <c r="B81" s="754"/>
      <c r="C81" s="754"/>
      <c r="D81" s="754"/>
      <c r="E81" s="754"/>
      <c r="F81" s="754"/>
      <c r="G81" s="754"/>
      <c r="H81" s="754"/>
      <c r="I81" s="754"/>
      <c r="J81" s="754"/>
    </row>
    <row r="82" spans="1:10" ht="15">
      <c r="A82" s="754"/>
      <c r="B82" s="754"/>
      <c r="C82" s="754"/>
      <c r="D82" s="754"/>
      <c r="E82" s="754"/>
      <c r="F82" s="754"/>
      <c r="G82" s="754"/>
      <c r="H82" s="754"/>
      <c r="I82" s="754"/>
      <c r="J82" s="754"/>
    </row>
    <row r="83" spans="1:10" ht="15">
      <c r="A83" s="754"/>
      <c r="B83" s="754"/>
      <c r="C83" s="754"/>
      <c r="D83" s="754"/>
      <c r="E83" s="754"/>
      <c r="F83" s="754"/>
      <c r="G83" s="754"/>
      <c r="H83" s="754"/>
      <c r="I83" s="754"/>
      <c r="J83" s="754"/>
    </row>
    <row r="84" spans="1:10" ht="15">
      <c r="A84" s="754"/>
      <c r="B84" s="754"/>
      <c r="C84" s="754"/>
      <c r="D84" s="754"/>
      <c r="E84" s="754"/>
      <c r="F84" s="754"/>
      <c r="G84" s="754"/>
      <c r="H84" s="754"/>
      <c r="I84" s="754"/>
      <c r="J84" s="754"/>
    </row>
    <row r="85" spans="1:10" ht="15">
      <c r="A85" s="754"/>
      <c r="B85" s="754"/>
      <c r="C85" s="754"/>
      <c r="D85" s="754"/>
      <c r="E85" s="754"/>
      <c r="F85" s="754"/>
      <c r="G85" s="754"/>
      <c r="H85" s="754"/>
      <c r="I85" s="754"/>
      <c r="J85" s="754"/>
    </row>
    <row r="86" spans="1:10" ht="15">
      <c r="A86" s="754"/>
      <c r="B86" s="754"/>
      <c r="C86" s="754"/>
      <c r="D86" s="754"/>
      <c r="E86" s="754"/>
      <c r="F86" s="754"/>
      <c r="G86" s="754"/>
      <c r="H86" s="754"/>
      <c r="I86" s="754"/>
      <c r="J86" s="754"/>
    </row>
    <row r="87" spans="1:10" ht="15">
      <c r="A87" s="754"/>
      <c r="B87" s="754"/>
      <c r="C87" s="754"/>
      <c r="D87" s="754"/>
      <c r="E87" s="754"/>
      <c r="F87" s="754"/>
      <c r="G87" s="754"/>
      <c r="H87" s="754"/>
      <c r="I87" s="754"/>
      <c r="J87" s="754"/>
    </row>
    <row r="88" spans="1:10" ht="15">
      <c r="A88" s="754"/>
      <c r="B88" s="754"/>
      <c r="C88" s="754"/>
      <c r="D88" s="754"/>
      <c r="E88" s="754"/>
      <c r="F88" s="754"/>
      <c r="G88" s="754"/>
      <c r="H88" s="754"/>
      <c r="I88" s="754"/>
      <c r="J88" s="754"/>
    </row>
  </sheetData>
  <sheetProtection/>
  <mergeCells count="28">
    <mergeCell ref="A24:C24"/>
    <mergeCell ref="A26:C26"/>
    <mergeCell ref="A28:C28"/>
    <mergeCell ref="D20:J20"/>
    <mergeCell ref="A16:C16"/>
    <mergeCell ref="A7:B7"/>
    <mergeCell ref="A22:C22"/>
    <mergeCell ref="D18:J18"/>
    <mergeCell ref="A18:C18"/>
    <mergeCell ref="A59:D59"/>
    <mergeCell ref="A57:D57"/>
    <mergeCell ref="A49:C49"/>
    <mergeCell ref="A33:J46"/>
    <mergeCell ref="A12:C12"/>
    <mergeCell ref="A20:C20"/>
    <mergeCell ref="D12:J12"/>
    <mergeCell ref="A32:F32"/>
    <mergeCell ref="A14:C14"/>
    <mergeCell ref="D22:J22"/>
    <mergeCell ref="B1:F1"/>
    <mergeCell ref="G8:J8"/>
    <mergeCell ref="A2:J2"/>
    <mergeCell ref="D14:J14"/>
    <mergeCell ref="D16:J16"/>
    <mergeCell ref="A6:B6"/>
    <mergeCell ref="C6:G6"/>
    <mergeCell ref="C7:F7"/>
    <mergeCell ref="A10:J10"/>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375" style="0" bestFit="1" customWidth="1"/>
    <col min="4" max="4" width="9.25390625" style="0" bestFit="1" customWidth="1"/>
    <col min="6" max="6" width="100.00390625" style="0" bestFit="1" customWidth="1"/>
    <col min="7" max="7" width="11.125" style="0" hidden="1" customWidth="1"/>
    <col min="8" max="9" width="0" style="0" hidden="1" customWidth="1"/>
    <col min="10" max="10" width="12.25390625" style="0" hidden="1" customWidth="1"/>
    <col min="11" max="11" width="0" style="0" hidden="1" customWidth="1"/>
    <col min="12" max="12" width="1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625" style="0" hidden="1" customWidth="1"/>
    <col min="19" max="26" width="0" style="0" hidden="1" customWidth="1"/>
    <col min="27" max="27" width="12.00390625" style="0" bestFit="1" customWidth="1"/>
    <col min="28" max="28" width="9.375" style="0" bestFit="1" customWidth="1"/>
    <col min="30" max="30" width="12.00390625" style="0" bestFit="1" customWidth="1"/>
    <col min="31" max="31" width="12.00390625" style="0" customWidth="1"/>
  </cols>
  <sheetData>
    <row r="1" ht="15">
      <c r="A1" s="256" t="s">
        <v>111</v>
      </c>
    </row>
    <row r="2" spans="1:32" ht="1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5.7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625" style="0" bestFit="1" customWidth="1"/>
    <col min="2" max="2" width="40.625" style="0" customWidth="1"/>
    <col min="3" max="3" width="9.875" style="0" customWidth="1"/>
    <col min="4" max="4" width="10.75390625" style="0" bestFit="1" customWidth="1"/>
    <col min="5" max="5" width="9.25390625" style="0" hidden="1" customWidth="1"/>
    <col min="6" max="6" width="10.875" style="0" bestFit="1" customWidth="1"/>
    <col min="7" max="7" width="8.75390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7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25390625" style="0" bestFit="1" customWidth="1"/>
    <col min="4" max="4" width="10.7539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75390625" style="0" customWidth="1"/>
    <col min="2" max="2" width="7.25390625" style="100" customWidth="1"/>
    <col min="3" max="3" width="6.25390625" style="100" customWidth="1"/>
    <col min="4" max="4" width="8.625" style="100" customWidth="1"/>
    <col min="5" max="5" width="93.375" style="0" customWidth="1"/>
    <col min="6" max="6" width="12.25390625" style="4" customWidth="1"/>
    <col min="7" max="8" width="9.25390625" style="0" customWidth="1"/>
    <col min="9" max="9" width="11.625" style="0" customWidth="1"/>
    <col min="10" max="10" width="9.875" style="0" customWidth="1"/>
    <col min="11" max="11" width="10.00390625" style="0" customWidth="1"/>
    <col min="12" max="12" width="13.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5">
      <c r="A2" s="395"/>
      <c r="B2" s="395"/>
      <c r="C2" s="395"/>
      <c r="D2" s="395"/>
      <c r="E2" s="684" t="s">
        <v>192</v>
      </c>
      <c r="F2" s="395"/>
      <c r="G2" s="478"/>
      <c r="H2" s="396"/>
      <c r="I2" s="219"/>
      <c r="J2" s="219"/>
      <c r="K2" s="219"/>
      <c r="L2" s="219"/>
      <c r="M2" s="219"/>
      <c r="N2" s="6"/>
    </row>
    <row r="3" spans="1:12" ht="15.75">
      <c r="A3" s="190"/>
      <c r="B3" s="531"/>
      <c r="C3" s="531"/>
      <c r="D3" s="531"/>
      <c r="E3" s="2"/>
      <c r="F3" s="532" t="s">
        <v>205</v>
      </c>
      <c r="G3" s="533" t="s">
        <v>202</v>
      </c>
      <c r="H3" s="385" t="s">
        <v>21</v>
      </c>
      <c r="I3" s="386" t="s">
        <v>378</v>
      </c>
      <c r="J3" s="63"/>
      <c r="K3" s="64"/>
      <c r="L3" s="65" t="s">
        <v>51</v>
      </c>
    </row>
    <row r="4" spans="1:13" ht="15">
      <c r="A4" s="534" t="s">
        <v>3</v>
      </c>
      <c r="B4" s="533" t="s">
        <v>4</v>
      </c>
      <c r="C4" s="533" t="s">
        <v>5</v>
      </c>
      <c r="D4" s="533" t="s">
        <v>6</v>
      </c>
      <c r="E4" s="533" t="s">
        <v>52</v>
      </c>
      <c r="F4" s="535" t="s">
        <v>53</v>
      </c>
      <c r="G4" s="535" t="s">
        <v>53</v>
      </c>
      <c r="H4" s="387" t="s">
        <v>53</v>
      </c>
      <c r="I4" s="331" t="s">
        <v>54</v>
      </c>
      <c r="J4" s="252"/>
      <c r="K4" s="253"/>
      <c r="L4" s="483" t="s">
        <v>55</v>
      </c>
      <c r="M4" s="484"/>
    </row>
    <row r="5" spans="1:12" ht="15">
      <c r="A5" s="536"/>
      <c r="B5" s="537"/>
      <c r="C5" s="537"/>
      <c r="D5" s="538"/>
      <c r="E5" s="537"/>
      <c r="F5" s="588"/>
      <c r="G5" s="539"/>
      <c r="H5" s="68"/>
      <c r="I5" s="411"/>
      <c r="J5" s="69"/>
      <c r="K5" s="69"/>
      <c r="L5" s="69"/>
    </row>
    <row r="6" spans="1:12" ht="1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5">
      <c r="A15" s="533" t="s">
        <v>160</v>
      </c>
      <c r="B15" s="549">
        <v>6310</v>
      </c>
      <c r="C15" s="549">
        <v>2324</v>
      </c>
      <c r="D15" s="549">
        <v>4260</v>
      </c>
      <c r="E15" s="19" t="s">
        <v>488</v>
      </c>
      <c r="F15" s="681">
        <v>0</v>
      </c>
      <c r="G15" s="681">
        <v>0</v>
      </c>
      <c r="H15" s="473" t="e">
        <f>SUM(Žádost!#REF!)</f>
        <v>#REF!</v>
      </c>
      <c r="I15" s="249"/>
      <c r="J15" s="79"/>
      <c r="K15" s="72"/>
      <c r="L15" s="4"/>
    </row>
    <row r="16" spans="1:12" ht="1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5">
      <c r="A18" s="556"/>
      <c r="B18" s="557"/>
      <c r="C18" s="558"/>
      <c r="D18" s="558"/>
      <c r="E18" s="559" t="s">
        <v>231</v>
      </c>
      <c r="F18" s="530" t="e">
        <f>SUM(F8:F17)</f>
        <v>#REF!</v>
      </c>
      <c r="G18" s="530" t="e">
        <f>SUM(G8:G17)</f>
        <v>#REF!</v>
      </c>
      <c r="H18" s="154" t="e">
        <f>SUM(H8:H17)</f>
        <v>#REF!</v>
      </c>
      <c r="I18" s="247" t="e">
        <f t="shared" si="0"/>
        <v>#REF!</v>
      </c>
      <c r="J18" s="45"/>
      <c r="K18" s="72"/>
      <c r="L18" s="4"/>
    </row>
    <row r="19" spans="1:12" ht="1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5">
      <c r="A21" s="560"/>
      <c r="B21" s="560"/>
      <c r="C21" s="560"/>
      <c r="D21" s="564"/>
      <c r="E21" s="190"/>
      <c r="F21" s="565"/>
      <c r="G21" s="566"/>
    </row>
    <row r="22" spans="1:12" ht="1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5">
      <c r="A23" s="560"/>
      <c r="B23" s="531"/>
      <c r="C23" s="531"/>
      <c r="D23" s="568"/>
      <c r="E23" s="569"/>
      <c r="F23" s="570"/>
      <c r="G23" s="566"/>
      <c r="H23" s="385" t="s">
        <v>152</v>
      </c>
      <c r="I23" s="386" t="s">
        <v>378</v>
      </c>
      <c r="J23" s="385" t="s">
        <v>153</v>
      </c>
      <c r="K23" s="386" t="s">
        <v>318</v>
      </c>
      <c r="M23" s="485" t="s">
        <v>164</v>
      </c>
    </row>
    <row r="24" spans="1:13" ht="1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5" hidden="1">
      <c r="A27" s="533"/>
      <c r="B27" s="572"/>
      <c r="C27" s="572"/>
      <c r="D27" s="572"/>
      <c r="E27" s="186"/>
      <c r="F27" s="574"/>
      <c r="G27" s="574"/>
      <c r="H27" s="474"/>
      <c r="I27" s="83"/>
      <c r="J27" s="474"/>
      <c r="K27" s="249"/>
      <c r="L27" s="68"/>
      <c r="M27" s="268"/>
    </row>
    <row r="28" spans="1:25" ht="15" hidden="1">
      <c r="A28" s="551"/>
      <c r="B28" s="552"/>
      <c r="C28" s="552"/>
      <c r="D28" s="552"/>
      <c r="E28" s="575"/>
      <c r="F28" s="207"/>
      <c r="G28" s="207"/>
      <c r="H28" s="28"/>
      <c r="I28" s="83"/>
      <c r="J28" s="28"/>
      <c r="K28" s="250"/>
      <c r="L28" s="4"/>
      <c r="M28" s="268"/>
      <c r="Y28" s="90"/>
    </row>
    <row r="29" spans="1:13" ht="1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5">
      <c r="A30" s="537"/>
      <c r="B30" s="540"/>
      <c r="C30" s="540"/>
      <c r="D30" s="540"/>
      <c r="E30" s="538"/>
      <c r="F30" s="581"/>
      <c r="G30" s="581"/>
      <c r="H30" s="94"/>
      <c r="I30" s="84"/>
      <c r="J30" s="94"/>
      <c r="K30" s="84"/>
      <c r="L30" s="94"/>
      <c r="M30" s="5"/>
    </row>
    <row r="31" spans="1:13" ht="15">
      <c r="A31" s="537"/>
      <c r="B31" s="540"/>
      <c r="C31" s="540"/>
      <c r="D31" s="540"/>
      <c r="E31" s="538"/>
      <c r="F31" s="581"/>
      <c r="G31" s="581"/>
      <c r="H31" s="94"/>
      <c r="I31" s="84"/>
      <c r="J31" s="94"/>
      <c r="K31" s="84"/>
      <c r="L31" s="94"/>
      <c r="M31" s="5"/>
    </row>
    <row r="32" spans="1:13" ht="15">
      <c r="A32" s="582"/>
      <c r="B32" s="583"/>
      <c r="C32" s="583"/>
      <c r="D32" s="583"/>
      <c r="E32" s="582"/>
      <c r="F32" s="584"/>
      <c r="G32" s="585"/>
      <c r="H32" s="122"/>
      <c r="I32" s="107"/>
      <c r="J32" s="107"/>
      <c r="K32" s="107"/>
      <c r="M32" s="5"/>
    </row>
    <row r="33" spans="1:13" ht="1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5">
      <c r="A38" s="560"/>
      <c r="B38" s="587"/>
      <c r="C38" s="587"/>
      <c r="D38" s="587"/>
      <c r="E38" s="190"/>
      <c r="F38" s="565"/>
      <c r="G38" s="190"/>
      <c r="H38" s="99"/>
    </row>
    <row r="39" spans="1:12" ht="1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5">
      <c r="A40" s="560"/>
      <c r="B40" s="566"/>
      <c r="C40" s="566"/>
      <c r="D40" s="566"/>
      <c r="E40" s="569"/>
      <c r="F40" s="570"/>
      <c r="G40" s="190"/>
      <c r="H40" s="99"/>
    </row>
    <row r="41" spans="1:12" ht="1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75390625" style="0" customWidth="1"/>
    <col min="2" max="3" width="6.25390625" style="100" customWidth="1"/>
    <col min="4" max="4" width="8.875" style="100" customWidth="1"/>
    <col min="5" max="5" width="9.375" style="100" customWidth="1"/>
    <col min="6" max="6" width="112.625" style="0" customWidth="1"/>
    <col min="7" max="7" width="12.375" style="4" bestFit="1" customWidth="1"/>
    <col min="10" max="10" width="11.625" style="0" customWidth="1"/>
    <col min="11" max="11" width="10.375" style="0" customWidth="1"/>
    <col min="13" max="13" width="13.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75">
      <c r="A2" s="60"/>
      <c r="B2" s="60"/>
      <c r="C2" s="60"/>
      <c r="D2" s="60"/>
      <c r="E2" s="60"/>
      <c r="F2" s="685" t="s">
        <v>192</v>
      </c>
      <c r="G2" s="60"/>
      <c r="H2" s="479"/>
      <c r="I2" s="59"/>
      <c r="J2" s="59"/>
      <c r="K2" s="61"/>
      <c r="L2" s="59"/>
      <c r="M2" s="59"/>
      <c r="N2" s="59"/>
      <c r="O2" s="6"/>
    </row>
    <row r="3" spans="2:13" ht="15.75">
      <c r="B3" s="62"/>
      <c r="C3" s="62"/>
      <c r="D3" s="62"/>
      <c r="E3" s="62"/>
      <c r="F3" s="2"/>
      <c r="G3" s="254" t="s">
        <v>205</v>
      </c>
      <c r="H3" s="590" t="s">
        <v>202</v>
      </c>
      <c r="I3" s="388" t="s">
        <v>21</v>
      </c>
      <c r="J3" s="389" t="s">
        <v>378</v>
      </c>
      <c r="K3" s="105"/>
      <c r="L3" s="105"/>
      <c r="M3" s="65" t="s">
        <v>51</v>
      </c>
    </row>
    <row r="4" spans="1:14" ht="15">
      <c r="A4" s="197" t="s">
        <v>3</v>
      </c>
      <c r="B4" s="179" t="s">
        <v>4</v>
      </c>
      <c r="C4" s="179" t="s">
        <v>5</v>
      </c>
      <c r="D4" s="179" t="s">
        <v>6</v>
      </c>
      <c r="E4" s="179"/>
      <c r="F4" s="179" t="s">
        <v>52</v>
      </c>
      <c r="G4" s="200" t="s">
        <v>53</v>
      </c>
      <c r="H4" s="66" t="s">
        <v>53</v>
      </c>
      <c r="I4" s="390" t="s">
        <v>53</v>
      </c>
      <c r="J4" s="391" t="s">
        <v>74</v>
      </c>
      <c r="K4" s="106"/>
      <c r="L4" s="69"/>
      <c r="M4" s="199" t="s">
        <v>55</v>
      </c>
      <c r="N4" s="69"/>
    </row>
    <row r="5" spans="1:13" ht="14.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4.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5">
      <c r="A7" s="614"/>
      <c r="B7" s="615"/>
      <c r="C7" s="615"/>
      <c r="D7" s="615"/>
      <c r="E7" s="615"/>
      <c r="F7" s="205" t="s">
        <v>299</v>
      </c>
      <c r="G7" s="195" t="e">
        <f>SUM(G5:G6)</f>
        <v>#REF!</v>
      </c>
      <c r="H7" s="195" t="e">
        <f>SUM(H5:H6)</f>
        <v>#REF!</v>
      </c>
      <c r="I7" s="195" t="e">
        <f>SUM(I5:I6)</f>
        <v>#REF!</v>
      </c>
      <c r="J7" s="247" t="e">
        <f>I7/H7</f>
        <v>#REF!</v>
      </c>
      <c r="K7" s="4"/>
      <c r="L7" s="72"/>
      <c r="M7" s="4"/>
    </row>
    <row r="8" spans="1:13" ht="14.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5">
      <c r="A9" s="484"/>
      <c r="B9" s="616"/>
      <c r="C9" s="616"/>
      <c r="D9" s="616"/>
      <c r="E9" s="616"/>
      <c r="F9" s="205" t="s">
        <v>298</v>
      </c>
      <c r="G9" s="194" t="e">
        <f>SUM(G7:G8)</f>
        <v>#REF!</v>
      </c>
      <c r="H9" s="194" t="e">
        <f>SUM(H7:H8)</f>
        <v>#REF!</v>
      </c>
      <c r="I9" s="194" t="e">
        <f>SUM(I7:I8)</f>
        <v>#REF!</v>
      </c>
      <c r="J9" s="247" t="e">
        <f>I9/H9</f>
        <v>#REF!</v>
      </c>
      <c r="K9" s="109"/>
      <c r="L9" s="84"/>
      <c r="M9" s="85">
        <f>SUM(M5:M5)</f>
        <v>0</v>
      </c>
    </row>
    <row r="10" spans="1:13" ht="15" hidden="1">
      <c r="A10" s="484"/>
      <c r="B10" s="616"/>
      <c r="C10" s="616"/>
      <c r="D10" s="616"/>
      <c r="E10" s="616"/>
      <c r="F10" s="617"/>
      <c r="G10" s="618"/>
      <c r="H10" s="94"/>
      <c r="I10" s="94"/>
      <c r="J10" s="94"/>
      <c r="K10" s="94"/>
      <c r="L10" s="84"/>
      <c r="M10" s="94"/>
    </row>
    <row r="11" spans="1:13" ht="1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5" hidden="1">
      <c r="A13" s="10"/>
      <c r="B13" s="10"/>
      <c r="C13" s="10"/>
      <c r="D13" s="10"/>
      <c r="E13" s="10"/>
      <c r="F13" s="193" t="s">
        <v>474</v>
      </c>
      <c r="G13" s="194">
        <f>SUM(G12)</f>
        <v>0</v>
      </c>
      <c r="H13" s="93">
        <f>SUM(H12)</f>
        <v>0</v>
      </c>
      <c r="I13" s="93">
        <f>SUM(I12)</f>
        <v>0</v>
      </c>
      <c r="J13" s="83" t="e">
        <f>I13/H13</f>
        <v>#DIV/0!</v>
      </c>
      <c r="K13" s="109"/>
      <c r="L13" s="84"/>
      <c r="M13" s="112">
        <f>M11</f>
        <v>0</v>
      </c>
    </row>
    <row r="14" spans="1:7" ht="15">
      <c r="A14" s="10"/>
      <c r="B14" s="10"/>
      <c r="C14" s="10"/>
      <c r="D14" s="10"/>
      <c r="E14" s="10"/>
      <c r="F14" s="25"/>
      <c r="G14" s="159"/>
    </row>
    <row r="15" spans="1:13" ht="1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5">
      <c r="A16" s="627" t="s">
        <v>99</v>
      </c>
      <c r="B16" s="628"/>
      <c r="C16" s="628"/>
      <c r="D16" s="628"/>
      <c r="E16" s="628"/>
      <c r="F16" s="191"/>
      <c r="G16" s="417" t="e">
        <f>G15-G8</f>
        <v>#REF!</v>
      </c>
      <c r="H16" s="417" t="e">
        <f>H15-H8</f>
        <v>#REF!</v>
      </c>
      <c r="I16" s="75"/>
      <c r="J16" s="75"/>
      <c r="K16" s="75"/>
      <c r="L16" s="89"/>
    </row>
    <row r="17" spans="1:14" ht="15">
      <c r="A17" s="190"/>
      <c r="B17" s="629"/>
      <c r="C17" s="629"/>
      <c r="D17" s="629"/>
      <c r="E17" s="629"/>
      <c r="F17" s="190"/>
      <c r="G17" s="570"/>
      <c r="H17" s="190"/>
      <c r="I17" s="630" t="s">
        <v>152</v>
      </c>
      <c r="J17" s="686" t="s">
        <v>378</v>
      </c>
      <c r="K17" s="632" t="s">
        <v>355</v>
      </c>
      <c r="L17" s="631" t="s">
        <v>318</v>
      </c>
      <c r="M17" s="190"/>
      <c r="N17" s="633"/>
    </row>
    <row r="18" spans="1:14" ht="15">
      <c r="A18" s="560"/>
      <c r="B18" s="629"/>
      <c r="C18" s="629"/>
      <c r="D18" s="629"/>
      <c r="E18" s="629"/>
      <c r="F18" s="190"/>
      <c r="G18" s="634"/>
      <c r="H18" s="190"/>
      <c r="I18" s="635" t="s">
        <v>53</v>
      </c>
      <c r="J18" s="636" t="s">
        <v>74</v>
      </c>
      <c r="K18" s="635" t="s">
        <v>53</v>
      </c>
      <c r="L18" s="636" t="s">
        <v>74</v>
      </c>
      <c r="M18" s="190"/>
      <c r="N18" s="637" t="s">
        <v>164</v>
      </c>
    </row>
    <row r="19" spans="1:14" ht="1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5.7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5.7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5.7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5.7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5.7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5.7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5" hidden="1">
      <c r="A65" s="537"/>
      <c r="B65" s="653"/>
      <c r="C65" s="653"/>
      <c r="D65" s="653"/>
      <c r="E65" s="653"/>
      <c r="F65" s="538"/>
      <c r="G65" s="581"/>
      <c r="H65" s="581"/>
      <c r="I65" s="581"/>
      <c r="J65" s="581"/>
      <c r="K65" s="581"/>
      <c r="L65" s="663"/>
      <c r="M65" s="581"/>
      <c r="N65" s="190"/>
    </row>
    <row r="66" spans="1:14" ht="15" hidden="1">
      <c r="A66" s="582"/>
      <c r="B66" s="674"/>
      <c r="C66" s="674"/>
      <c r="D66" s="675"/>
      <c r="E66" s="675"/>
      <c r="F66" s="676"/>
      <c r="G66" s="585"/>
      <c r="H66" s="677"/>
      <c r="I66" s="677"/>
      <c r="J66" s="677"/>
      <c r="K66" s="677"/>
      <c r="L66" s="645" t="e">
        <f>K66/H66</f>
        <v>#DIV/0!</v>
      </c>
      <c r="M66" s="581"/>
      <c r="N66" s="190" t="s">
        <v>135</v>
      </c>
    </row>
    <row r="67" spans="1:14" ht="15" hidden="1">
      <c r="A67" s="560"/>
      <c r="B67" s="561"/>
      <c r="C67" s="561"/>
      <c r="D67" s="561"/>
      <c r="E67" s="561"/>
      <c r="F67" s="579"/>
      <c r="G67" s="580">
        <f>SUM(G66)</f>
        <v>0</v>
      </c>
      <c r="H67" s="654">
        <f>SUM(H66)</f>
        <v>0</v>
      </c>
      <c r="I67" s="654"/>
      <c r="J67" s="654"/>
      <c r="K67" s="654">
        <f>SUM(K66)</f>
        <v>0</v>
      </c>
      <c r="L67" s="596" t="e">
        <f>K67/H67</f>
        <v>#DIV/0!</v>
      </c>
      <c r="M67" s="634"/>
      <c r="N67" s="190"/>
    </row>
    <row r="68" spans="1:14" ht="1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5">
      <c r="A69" s="560"/>
      <c r="B69" s="566"/>
      <c r="C69" s="566"/>
      <c r="D69" s="566"/>
      <c r="E69" s="566"/>
      <c r="F69" s="569"/>
      <c r="G69" s="570"/>
      <c r="H69" s="190"/>
      <c r="I69" s="190"/>
      <c r="J69" s="190"/>
      <c r="K69" s="527"/>
      <c r="L69" s="190"/>
      <c r="M69" s="634"/>
      <c r="N69" s="190"/>
    </row>
    <row r="70" spans="1:14" ht="1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75390625" style="0" customWidth="1"/>
    <col min="2" max="3" width="5.875" style="0" customWidth="1"/>
    <col min="4" max="4" width="6.25390625" style="0" customWidth="1"/>
    <col min="5" max="5" width="123.375" style="0" customWidth="1"/>
    <col min="6" max="6" width="12.375" style="0" bestFit="1" customWidth="1"/>
    <col min="7" max="7" width="9.25390625" style="0" customWidth="1"/>
    <col min="9" max="9" width="9.75390625" style="0" customWidth="1"/>
    <col min="10" max="10" width="11.125" style="0" customWidth="1"/>
    <col min="11" max="11" width="10.00390625" style="0" customWidth="1"/>
    <col min="12" max="12" width="9.00390625" style="0" customWidth="1"/>
  </cols>
  <sheetData>
    <row r="1" spans="1:12" ht="18">
      <c r="A1" s="397"/>
      <c r="B1" s="397"/>
      <c r="C1" s="397"/>
      <c r="D1" s="397"/>
      <c r="E1" s="398" t="s">
        <v>142</v>
      </c>
      <c r="F1" s="397"/>
      <c r="G1" s="220"/>
      <c r="H1" s="220"/>
      <c r="I1" s="220"/>
      <c r="J1" s="220"/>
      <c r="K1" s="220"/>
      <c r="L1" s="220"/>
    </row>
    <row r="2" spans="1:12" ht="18.75">
      <c r="A2" s="399"/>
      <c r="B2" s="397"/>
      <c r="C2" s="397"/>
      <c r="D2" s="397"/>
      <c r="E2" s="400" t="s">
        <v>90</v>
      </c>
      <c r="F2" s="397"/>
      <c r="G2" s="220"/>
      <c r="H2" s="220"/>
      <c r="I2" s="220"/>
      <c r="J2" s="220"/>
      <c r="K2" s="220"/>
      <c r="L2" s="220"/>
    </row>
    <row r="3" spans="1:12" ht="15.75">
      <c r="A3" s="401"/>
      <c r="B3" s="401"/>
      <c r="C3" s="401"/>
      <c r="D3" s="401"/>
      <c r="E3" s="688" t="s">
        <v>192</v>
      </c>
      <c r="F3" s="401"/>
      <c r="G3" s="482"/>
      <c r="H3" s="402"/>
      <c r="I3" s="220"/>
      <c r="J3" s="220"/>
      <c r="K3" s="220"/>
      <c r="L3" s="220"/>
    </row>
    <row r="4" spans="2:11" ht="15.75">
      <c r="B4" s="62"/>
      <c r="C4" s="62"/>
      <c r="D4" s="62"/>
      <c r="E4" s="2"/>
      <c r="F4" s="254" t="s">
        <v>205</v>
      </c>
      <c r="G4" s="179" t="s">
        <v>202</v>
      </c>
      <c r="H4" s="403" t="s">
        <v>21</v>
      </c>
      <c r="I4" s="404" t="s">
        <v>379</v>
      </c>
      <c r="J4" s="105"/>
      <c r="K4" s="105"/>
    </row>
    <row r="5" spans="1:12" ht="1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5">
      <c r="A26" s="179" t="s">
        <v>3</v>
      </c>
      <c r="B26" s="179" t="s">
        <v>4</v>
      </c>
      <c r="C26" s="179" t="s">
        <v>5</v>
      </c>
      <c r="D26" s="198" t="s">
        <v>6</v>
      </c>
      <c r="E26" s="179" t="s">
        <v>356</v>
      </c>
      <c r="F26" s="200" t="s">
        <v>53</v>
      </c>
      <c r="G26" s="535" t="s">
        <v>53</v>
      </c>
      <c r="H26" s="405" t="s">
        <v>53</v>
      </c>
      <c r="I26" s="405" t="s">
        <v>74</v>
      </c>
      <c r="J26" s="405" t="s">
        <v>53</v>
      </c>
      <c r="K26" s="405" t="s">
        <v>74</v>
      </c>
    </row>
    <row r="27" spans="1:12" ht="1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7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5">
      <c r="A36" s="10"/>
      <c r="B36" s="160"/>
      <c r="C36" s="160"/>
      <c r="D36" s="160"/>
      <c r="E36" s="51"/>
      <c r="F36" s="88"/>
      <c r="H36" s="99"/>
    </row>
    <row r="37" spans="1:11" ht="1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625" style="0" bestFit="1" customWidth="1"/>
    <col min="10" max="10" width="11.625" style="0" bestFit="1" customWidth="1"/>
    <col min="13" max="13" width="0" style="0" hidden="1" customWidth="1"/>
  </cols>
  <sheetData>
    <row r="1" spans="1:14" ht="18">
      <c r="A1" s="393"/>
      <c r="B1" s="393"/>
      <c r="C1" s="393"/>
      <c r="D1" s="393"/>
      <c r="E1" s="393"/>
      <c r="F1" s="394" t="s">
        <v>65</v>
      </c>
      <c r="G1" s="393"/>
      <c r="H1" s="219"/>
      <c r="I1" s="219"/>
      <c r="J1" s="219"/>
      <c r="K1" s="219"/>
      <c r="L1" s="219"/>
      <c r="M1" s="219"/>
      <c r="N1" s="219"/>
    </row>
    <row r="2" spans="1:14" ht="15.75">
      <c r="A2" s="395"/>
      <c r="B2" s="395"/>
      <c r="C2" s="395"/>
      <c r="D2" s="395"/>
      <c r="E2" s="395"/>
      <c r="F2" s="724" t="s">
        <v>192</v>
      </c>
      <c r="G2" s="395"/>
      <c r="H2" s="478"/>
      <c r="I2" s="396"/>
      <c r="J2" s="219"/>
      <c r="K2" s="219"/>
      <c r="L2" s="219"/>
      <c r="M2" s="219"/>
      <c r="N2" s="219"/>
    </row>
    <row r="3" spans="1:13" ht="15.75">
      <c r="A3" s="190"/>
      <c r="B3" s="531"/>
      <c r="C3" s="531"/>
      <c r="D3" s="531"/>
      <c r="E3" s="531"/>
      <c r="F3" s="2"/>
      <c r="G3" s="532" t="s">
        <v>205</v>
      </c>
      <c r="H3" s="533" t="s">
        <v>202</v>
      </c>
      <c r="I3" s="385" t="s">
        <v>21</v>
      </c>
      <c r="J3" s="386" t="s">
        <v>378</v>
      </c>
      <c r="K3" s="63"/>
      <c r="L3" s="64"/>
      <c r="M3" s="65" t="s">
        <v>51</v>
      </c>
    </row>
    <row r="4" spans="1:14" ht="1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5">
      <c r="A7" s="556"/>
      <c r="B7" s="557"/>
      <c r="C7" s="558"/>
      <c r="D7" s="558"/>
      <c r="E7" s="558"/>
      <c r="F7" s="559" t="s">
        <v>420</v>
      </c>
      <c r="G7" s="530" t="e">
        <f>SUM(G5:G6)</f>
        <v>#REF!</v>
      </c>
      <c r="H7" s="530" t="e">
        <f>SUM(H5:H6)</f>
        <v>#REF!</v>
      </c>
      <c r="I7" s="154" t="e">
        <f>SUM(I5:I6)</f>
        <v>#REF!</v>
      </c>
      <c r="J7" s="247" t="e">
        <f>I7/H7</f>
        <v>#REF!</v>
      </c>
      <c r="K7" s="45"/>
      <c r="L7" s="72"/>
      <c r="M7" s="4"/>
    </row>
    <row r="8" spans="1:13" ht="1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5">
      <c r="A9" s="560"/>
      <c r="B9" s="561"/>
      <c r="C9" s="561"/>
      <c r="D9" s="562"/>
      <c r="E9" s="562"/>
      <c r="F9" s="559" t="s">
        <v>209</v>
      </c>
      <c r="G9" s="563" t="e">
        <f>SUM(G7:G8)</f>
        <v>#REF!</v>
      </c>
      <c r="H9" s="563" t="e">
        <f>SUM(H7:H8)</f>
        <v>#REF!</v>
      </c>
      <c r="I9" s="251" t="e">
        <f>SUM(I7:I8)</f>
        <v>#REF!</v>
      </c>
      <c r="J9" s="247" t="e">
        <f>I9/H9</f>
        <v>#REF!</v>
      </c>
      <c r="K9" s="33"/>
      <c r="L9" s="84"/>
      <c r="M9" s="85">
        <f>SUM(M5:M6)</f>
        <v>0</v>
      </c>
    </row>
    <row r="10" spans="1:8" ht="15">
      <c r="A10" s="560"/>
      <c r="B10" s="560"/>
      <c r="C10" s="560"/>
      <c r="D10" s="564"/>
      <c r="E10" s="564"/>
      <c r="F10" s="190"/>
      <c r="G10" s="565"/>
      <c r="H10" s="566"/>
    </row>
    <row r="11" spans="1:13" ht="1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5">
      <c r="A12" s="560"/>
      <c r="B12" s="531"/>
      <c r="C12" s="531"/>
      <c r="D12" s="568"/>
      <c r="E12" s="568"/>
      <c r="F12" s="569"/>
      <c r="G12" s="570"/>
      <c r="H12" s="566"/>
      <c r="I12" s="385" t="s">
        <v>152</v>
      </c>
      <c r="J12" s="386" t="s">
        <v>378</v>
      </c>
      <c r="K12" s="385" t="s">
        <v>153</v>
      </c>
      <c r="L12" s="386" t="s">
        <v>318</v>
      </c>
      <c r="N12" s="485" t="s">
        <v>164</v>
      </c>
    </row>
    <row r="13" spans="1:14" ht="1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5" hidden="1">
      <c r="A14" s="533"/>
      <c r="B14" s="572"/>
      <c r="C14" s="572"/>
      <c r="D14" s="572"/>
      <c r="E14" s="572"/>
      <c r="F14" s="550"/>
      <c r="G14" s="573"/>
      <c r="H14" s="573"/>
      <c r="I14" s="466"/>
      <c r="J14" s="249"/>
      <c r="K14" s="466"/>
      <c r="L14" s="249" t="e">
        <f>K14/H14</f>
        <v>#DIV/0!</v>
      </c>
      <c r="M14" s="68"/>
      <c r="N14" s="268"/>
    </row>
    <row r="15" spans="1:14" ht="15" hidden="1">
      <c r="A15" s="533"/>
      <c r="B15" s="572"/>
      <c r="C15" s="572"/>
      <c r="D15" s="572"/>
      <c r="E15" s="572"/>
      <c r="F15" s="186"/>
      <c r="G15" s="574"/>
      <c r="H15" s="574"/>
      <c r="I15" s="474"/>
      <c r="J15" s="249"/>
      <c r="K15" s="474"/>
      <c r="L15" s="249" t="e">
        <f>K15/H15</f>
        <v>#DIV/0!</v>
      </c>
      <c r="M15" s="68"/>
      <c r="N15" s="268"/>
    </row>
    <row r="16" spans="1:14" ht="15" hidden="1">
      <c r="A16" s="533"/>
      <c r="B16" s="572"/>
      <c r="C16" s="572"/>
      <c r="D16" s="572"/>
      <c r="E16" s="572"/>
      <c r="F16" s="186"/>
      <c r="G16" s="574"/>
      <c r="H16" s="574"/>
      <c r="I16" s="474"/>
      <c r="J16" s="249"/>
      <c r="K16" s="474"/>
      <c r="L16" s="249" t="e">
        <f>K16/H16</f>
        <v>#DIV/0!</v>
      </c>
      <c r="M16" s="68"/>
      <c r="N16" s="268"/>
    </row>
    <row r="17" spans="1:14" ht="15" hidden="1">
      <c r="A17" s="551"/>
      <c r="B17" s="552"/>
      <c r="C17" s="552"/>
      <c r="D17" s="552"/>
      <c r="E17" s="552"/>
      <c r="F17" s="575"/>
      <c r="G17" s="207"/>
      <c r="H17" s="207"/>
      <c r="I17" s="28"/>
      <c r="J17" s="250"/>
      <c r="K17" s="28"/>
      <c r="L17" s="250" t="e">
        <f>K17/H17</f>
        <v>#DIV/0!</v>
      </c>
      <c r="M17" s="4"/>
      <c r="N17" s="268"/>
    </row>
    <row r="18" spans="1:14" ht="1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5" hidden="1">
      <c r="A19" s="537"/>
      <c r="B19" s="540"/>
      <c r="C19" s="540"/>
      <c r="D19" s="540"/>
      <c r="E19" s="540"/>
      <c r="F19" s="538"/>
      <c r="G19" s="581"/>
      <c r="H19" s="581"/>
      <c r="I19" s="94"/>
      <c r="J19" s="84"/>
      <c r="K19" s="94"/>
      <c r="L19" s="84"/>
      <c r="M19" s="94"/>
      <c r="N19" s="5"/>
    </row>
    <row r="20" spans="1:14" ht="15" hidden="1">
      <c r="A20" s="537"/>
      <c r="B20" s="540"/>
      <c r="C20" s="540"/>
      <c r="D20" s="540"/>
      <c r="E20" s="540"/>
      <c r="F20" s="538"/>
      <c r="G20" s="581"/>
      <c r="H20" s="581"/>
      <c r="I20" s="94"/>
      <c r="J20" s="84"/>
      <c r="K20" s="94"/>
      <c r="L20" s="84"/>
      <c r="M20" s="94"/>
      <c r="N20" s="5"/>
    </row>
    <row r="21" spans="1:14" ht="15" hidden="1">
      <c r="A21" s="537"/>
      <c r="B21" s="540"/>
      <c r="C21" s="540"/>
      <c r="D21" s="540"/>
      <c r="E21" s="540"/>
      <c r="F21" s="537"/>
      <c r="G21" s="581"/>
      <c r="H21" s="677"/>
      <c r="I21" s="39"/>
      <c r="J21" s="40"/>
      <c r="K21" s="40"/>
      <c r="L21" s="40"/>
      <c r="N21" s="5"/>
    </row>
    <row r="22" spans="1:14" ht="1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5">
      <c r="A26" s="560"/>
      <c r="B26" s="587"/>
      <c r="C26" s="587"/>
      <c r="D26" s="587"/>
      <c r="E26" s="587"/>
      <c r="F26" s="190"/>
      <c r="G26" s="565"/>
      <c r="H26" s="190"/>
      <c r="I26" s="99"/>
    </row>
    <row r="27" spans="1:13" ht="1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5">
      <c r="A28" s="560"/>
      <c r="B28" s="566"/>
      <c r="C28" s="566"/>
      <c r="D28" s="566"/>
      <c r="E28" s="566"/>
      <c r="F28" s="569"/>
      <c r="G28" s="570"/>
      <c r="H28" s="190"/>
      <c r="I28" s="99"/>
    </row>
    <row r="29" spans="1:13" ht="1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75390625" style="0" customWidth="1"/>
    <col min="2" max="2" width="10.625" style="0" customWidth="1"/>
    <col min="3" max="3" width="10.75390625" style="0" customWidth="1"/>
    <col min="4" max="4" width="9.75390625" style="0" hidden="1" customWidth="1"/>
    <col min="5" max="5" width="14.00390625" style="0" customWidth="1"/>
    <col min="6" max="7" width="15.00390625" style="0" customWidth="1"/>
    <col min="8" max="8" width="13.75390625" style="6" bestFit="1" customWidth="1"/>
  </cols>
  <sheetData>
    <row r="1" ht="18">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25390625" style="0" hidden="1" customWidth="1"/>
    <col min="11" max="11" width="0" style="0" hidden="1" customWidth="1"/>
    <col min="12" max="12" width="1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625" style="0" hidden="1" customWidth="1"/>
    <col min="19" max="19" width="10.00390625" style="0" hidden="1" customWidth="1"/>
    <col min="20" max="20" width="9.75390625" style="0" hidden="1" customWidth="1"/>
    <col min="21" max="22" width="0" style="0" hidden="1" customWidth="1"/>
    <col min="23" max="23" width="10.625" style="0" hidden="1" customWidth="1"/>
    <col min="24" max="26" width="0" style="0" hidden="1" customWidth="1"/>
    <col min="27" max="27" width="12.625" style="0" customWidth="1"/>
    <col min="28" max="28" width="9.25390625" style="0" bestFit="1" customWidth="1"/>
    <col min="29" max="29" width="11.00390625" style="0" bestFit="1" customWidth="1"/>
  </cols>
  <sheetData>
    <row r="1" ht="15">
      <c r="A1" s="256" t="s">
        <v>86</v>
      </c>
    </row>
    <row r="3" spans="27:29" ht="12.75">
      <c r="AA3" s="377" t="e">
        <f>AA4/O7</f>
        <v>#DIV/0!</v>
      </c>
      <c r="AB3" s="377" t="e">
        <f>AB4/O7</f>
        <v>#DIV/0!</v>
      </c>
      <c r="AC3" s="377" t="e">
        <f>AC4/O7</f>
        <v>#DIV/0!</v>
      </c>
    </row>
    <row r="4" spans="6:29" ht="15.7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5.7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5.7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Zdeňka Jancurová</cp:lastModifiedBy>
  <cp:lastPrinted>2019-03-05T12:34:04Z</cp:lastPrinted>
  <dcterms:created xsi:type="dcterms:W3CDTF">2003-09-02T05:56:17Z</dcterms:created>
  <dcterms:modified xsi:type="dcterms:W3CDTF">2021-10-12T07:54:06Z</dcterms:modified>
  <cp:category/>
  <cp:version/>
  <cp:contentType/>
  <cp:contentStatus/>
</cp:coreProperties>
</file>