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-050922\"/>
    </mc:Choice>
  </mc:AlternateContent>
  <xr:revisionPtr revIDLastSave="0" documentId="13_ncr:1_{949F71B9-BF63-4BF7-A4CC-3A7CD0D6E997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14" i="4"/>
  <c r="I11" i="4"/>
  <c r="J9" i="4"/>
  <c r="I20" i="4" l="1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J20" i="9" s="1"/>
  <c r="H20" i="9"/>
  <c r="G20" i="9"/>
  <c r="G26" i="9" s="1"/>
  <c r="G68" i="9" s="1"/>
  <c r="I39" i="9"/>
  <c r="J39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J24" i="26" s="1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24" i="19" s="1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O11" i="17"/>
  <c r="O12" i="17"/>
  <c r="X12" i="17" s="1"/>
  <c r="O13" i="17"/>
  <c r="Y13" i="17" s="1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Y36" i="17" s="1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Y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P76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Y81" i="17" s="1"/>
  <c r="O82" i="17"/>
  <c r="O83" i="17"/>
  <c r="W83" i="17"/>
  <c r="O84" i="17"/>
  <c r="W84" i="17" s="1"/>
  <c r="O85" i="17"/>
  <c r="X85" i="17" s="1"/>
  <c r="AA37" i="17"/>
  <c r="C100" i="17"/>
  <c r="C103" i="17" s="1"/>
  <c r="AC6" i="17"/>
  <c r="AB6" i="17"/>
  <c r="AD7" i="17"/>
  <c r="AE6" i="17"/>
  <c r="AF6" i="17"/>
  <c r="V85" i="17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X8" i="17" s="1"/>
  <c r="H8" i="17"/>
  <c r="G8" i="17"/>
  <c r="G6" i="17" s="1"/>
  <c r="V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P41" i="18" s="1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Y20" i="18" s="1"/>
  <c r="O25" i="18"/>
  <c r="W25" i="18" s="1"/>
  <c r="O26" i="18"/>
  <c r="O27" i="18"/>
  <c r="Y27" i="18" s="1"/>
  <c r="O28" i="18"/>
  <c r="W28" i="18" s="1"/>
  <c r="O29" i="18"/>
  <c r="O30" i="18"/>
  <c r="W30" i="18" s="1"/>
  <c r="O32" i="18"/>
  <c r="W32" i="18" s="1"/>
  <c r="O33" i="18"/>
  <c r="O34" i="18"/>
  <c r="Y34" i="18" s="1"/>
  <c r="O35" i="18"/>
  <c r="O43" i="18"/>
  <c r="W43" i="18" s="1"/>
  <c r="O44" i="18"/>
  <c r="O45" i="18"/>
  <c r="O46" i="18"/>
  <c r="Y46" i="18" s="1"/>
  <c r="O48" i="18"/>
  <c r="W48" i="18" s="1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N31" i="18" s="1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 s="1"/>
  <c r="V39" i="18"/>
  <c r="S39" i="18"/>
  <c r="M39" i="18"/>
  <c r="I39" i="18"/>
  <c r="V38" i="18"/>
  <c r="I38" i="18"/>
  <c r="V37" i="18"/>
  <c r="X37" i="18" s="1"/>
  <c r="I37" i="18"/>
  <c r="U35" i="18"/>
  <c r="U31" i="18" s="1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M8" i="18" s="1"/>
  <c r="V18" i="18"/>
  <c r="V17" i="18"/>
  <c r="Y17" i="18"/>
  <c r="W17" i="18"/>
  <c r="V16" i="18"/>
  <c r="X16" i="18" s="1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AD25" i="17"/>
  <c r="P9" i="17"/>
  <c r="AA9" i="17"/>
  <c r="P64" i="18"/>
  <c r="P43" i="18"/>
  <c r="P20" i="18"/>
  <c r="Y85" i="17"/>
  <c r="AA48" i="17"/>
  <c r="AD18" i="17"/>
  <c r="P10" i="17"/>
  <c r="X17" i="17"/>
  <c r="Y31" i="17"/>
  <c r="Y59" i="17"/>
  <c r="Y7" i="17"/>
  <c r="X24" i="17"/>
  <c r="W15" i="18"/>
  <c r="X13" i="17"/>
  <c r="X21" i="17"/>
  <c r="U58" i="18"/>
  <c r="W63" i="17"/>
  <c r="V55" i="18"/>
  <c r="AA37" i="18"/>
  <c r="W37" i="18"/>
  <c r="X16" i="17"/>
  <c r="W10" i="17"/>
  <c r="W72" i="17"/>
  <c r="Y69" i="17"/>
  <c r="W11" i="17"/>
  <c r="X22" i="17"/>
  <c r="Y24" i="17"/>
  <c r="Y17" i="17"/>
  <c r="W60" i="17"/>
  <c r="AA56" i="17"/>
  <c r="X57" i="18"/>
  <c r="Y57" i="18"/>
  <c r="W35" i="18"/>
  <c r="AD14" i="17"/>
  <c r="Y48" i="18"/>
  <c r="Y49" i="18"/>
  <c r="P44" i="18"/>
  <c r="Y43" i="17"/>
  <c r="W43" i="17"/>
  <c r="J33" i="9"/>
  <c r="Y43" i="18"/>
  <c r="Y56" i="17"/>
  <c r="Y37" i="18"/>
  <c r="X41" i="18"/>
  <c r="W51" i="18"/>
  <c r="W77" i="17"/>
  <c r="Y55" i="18"/>
  <c r="W73" i="17"/>
  <c r="W82" i="17"/>
  <c r="L18" i="26"/>
  <c r="D17" i="11"/>
  <c r="E16" i="11" s="1"/>
  <c r="I35" i="9"/>
  <c r="J46" i="9"/>
  <c r="Y74" i="17"/>
  <c r="X21" i="18"/>
  <c r="D22" i="11"/>
  <c r="H26" i="9"/>
  <c r="E16" i="19"/>
  <c r="K38" i="9"/>
  <c r="L38" i="9" s="1"/>
  <c r="C17" i="11"/>
  <c r="G6" i="11"/>
  <c r="D19" i="11"/>
  <c r="D23" i="11" s="1"/>
  <c r="X64" i="18"/>
  <c r="Y64" i="18"/>
  <c r="C26" i="11"/>
  <c r="J10" i="11"/>
  <c r="U53" i="18"/>
  <c r="X17" i="18"/>
  <c r="X84" i="17"/>
  <c r="W70" i="17"/>
  <c r="X70" i="17"/>
  <c r="Y70" i="17"/>
  <c r="W53" i="17"/>
  <c r="P53" i="17"/>
  <c r="W44" i="17"/>
  <c r="P70" i="17"/>
  <c r="W29" i="17"/>
  <c r="AA63" i="18"/>
  <c r="AA58" i="18" s="1"/>
  <c r="W41" i="18"/>
  <c r="AA41" i="18"/>
  <c r="J12" i="11"/>
  <c r="D20" i="11"/>
  <c r="Y41" i="18"/>
  <c r="W10" i="18"/>
  <c r="Y19" i="17"/>
  <c r="F25" i="11"/>
  <c r="G25" i="11" s="1"/>
  <c r="Y26" i="18"/>
  <c r="Y51" i="18"/>
  <c r="Q51" i="18"/>
  <c r="P42" i="18"/>
  <c r="Y38" i="18"/>
  <c r="I42" i="18"/>
  <c r="W79" i="17"/>
  <c r="Y62" i="17"/>
  <c r="W56" i="17"/>
  <c r="X19" i="17"/>
  <c r="Y77" i="17"/>
  <c r="Y15" i="17"/>
  <c r="H25" i="26"/>
  <c r="H27" i="26" s="1"/>
  <c r="X53" i="17"/>
  <c r="X63" i="18"/>
  <c r="P61" i="18"/>
  <c r="W60" i="18"/>
  <c r="Y54" i="18"/>
  <c r="W33" i="18"/>
  <c r="W29" i="18"/>
  <c r="W9" i="18"/>
  <c r="Y63" i="18"/>
  <c r="AA40" i="18"/>
  <c r="Y40" i="18"/>
  <c r="O7" i="18"/>
  <c r="AA3" i="18" s="1"/>
  <c r="Y39" i="17"/>
  <c r="AA38" i="18"/>
  <c r="P63" i="18"/>
  <c r="W63" i="18"/>
  <c r="H68" i="9"/>
  <c r="X60" i="18"/>
  <c r="I32" i="10"/>
  <c r="X38" i="18"/>
  <c r="X40" i="18"/>
  <c r="Y83" i="17"/>
  <c r="W81" i="17"/>
  <c r="X69" i="17"/>
  <c r="W69" i="17"/>
  <c r="Y67" i="17"/>
  <c r="W62" i="17"/>
  <c r="AA38" i="17"/>
  <c r="AA36" i="17"/>
  <c r="W36" i="17"/>
  <c r="AA32" i="17"/>
  <c r="W32" i="17"/>
  <c r="W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W61" i="17"/>
  <c r="G37" i="26" l="1"/>
  <c r="G39" i="26" s="1"/>
  <c r="AD2" i="17"/>
  <c r="AB2" i="17"/>
  <c r="Y80" i="17"/>
  <c r="X55" i="18"/>
  <c r="Q85" i="17"/>
  <c r="P46" i="18"/>
  <c r="F15" i="12"/>
  <c r="X41" i="17"/>
  <c r="Y27" i="17"/>
  <c r="J33" i="10"/>
  <c r="J35" i="10" s="1"/>
  <c r="X62" i="18"/>
  <c r="W40" i="18"/>
  <c r="X27" i="18"/>
  <c r="W54" i="18"/>
  <c r="O53" i="18"/>
  <c r="W53" i="18" s="1"/>
  <c r="X14" i="18"/>
  <c r="K10" i="11"/>
  <c r="Y65" i="17"/>
  <c r="P55" i="18"/>
  <c r="W74" i="17"/>
  <c r="AA46" i="17"/>
  <c r="Y78" i="17"/>
  <c r="P48" i="18"/>
  <c r="F18" i="12"/>
  <c r="F12" i="12"/>
  <c r="I29" i="10"/>
  <c r="X34" i="18"/>
  <c r="T31" i="18"/>
  <c r="X49" i="18"/>
  <c r="Y15" i="18"/>
  <c r="Y42" i="18"/>
  <c r="S6" i="17"/>
  <c r="W12" i="17"/>
  <c r="X29" i="17"/>
  <c r="Y34" i="17"/>
  <c r="L6" i="17"/>
  <c r="X61" i="17"/>
  <c r="Y79" i="17"/>
  <c r="T6" i="17"/>
  <c r="P65" i="17"/>
  <c r="Y49" i="17"/>
  <c r="Y9" i="17"/>
  <c r="F21" i="19"/>
  <c r="L22" i="26"/>
  <c r="K34" i="8"/>
  <c r="I34" i="8"/>
  <c r="L67" i="9"/>
  <c r="P39" i="18"/>
  <c r="Q84" i="17"/>
  <c r="Q6" i="17" s="1"/>
  <c r="Y22" i="18"/>
  <c r="X34" i="17"/>
  <c r="Y44" i="18"/>
  <c r="P23" i="18"/>
  <c r="W23" i="18"/>
  <c r="M31" i="18"/>
  <c r="H31" i="18"/>
  <c r="M53" i="18"/>
  <c r="AB6" i="18"/>
  <c r="U6" i="17"/>
  <c r="X62" i="17"/>
  <c r="S8" i="18"/>
  <c r="X31" i="17"/>
  <c r="L39" i="9"/>
  <c r="O8" i="18"/>
  <c r="AA22" i="18"/>
  <c r="W34" i="18"/>
  <c r="W39" i="18"/>
  <c r="P13" i="17"/>
  <c r="F46" i="10"/>
  <c r="F51" i="10" s="1"/>
  <c r="F59" i="10" s="1"/>
  <c r="H8" i="18"/>
  <c r="Y52" i="18"/>
  <c r="Y45" i="18"/>
  <c r="Y32" i="18"/>
  <c r="W7" i="17"/>
  <c r="M6" i="17"/>
  <c r="W13" i="17"/>
  <c r="Y22" i="17"/>
  <c r="X40" i="17"/>
  <c r="X47" i="17"/>
  <c r="X55" i="17"/>
  <c r="X68" i="17"/>
  <c r="W85" i="17"/>
  <c r="Y21" i="17"/>
  <c r="G22" i="11"/>
  <c r="G15" i="11"/>
  <c r="G13" i="11"/>
  <c r="K33" i="10"/>
  <c r="C30" i="19"/>
  <c r="B25" i="19"/>
  <c r="L41" i="8"/>
  <c r="L46" i="9"/>
  <c r="X12" i="18"/>
  <c r="S58" i="18"/>
  <c r="S53" i="18" s="1"/>
  <c r="W11" i="18"/>
  <c r="E10" i="11"/>
  <c r="Y23" i="18"/>
  <c r="Y35" i="17"/>
  <c r="P18" i="17"/>
  <c r="Q52" i="18"/>
  <c r="F7" i="12"/>
  <c r="W14" i="18"/>
  <c r="P24" i="18"/>
  <c r="Y29" i="18"/>
  <c r="X39" i="18"/>
  <c r="I31" i="18"/>
  <c r="X46" i="18"/>
  <c r="L6" i="18"/>
  <c r="Y16" i="18"/>
  <c r="X7" i="17"/>
  <c r="X14" i="17"/>
  <c r="X23" i="17"/>
  <c r="X56" i="17"/>
  <c r="Y72" i="17"/>
  <c r="I27" i="10"/>
  <c r="C25" i="19"/>
  <c r="J23" i="26"/>
  <c r="K39" i="8"/>
  <c r="AC3" i="18"/>
  <c r="E12" i="11"/>
  <c r="AF2" i="17"/>
  <c r="W6" i="17"/>
  <c r="E8" i="11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G29" i="26"/>
  <c r="AA8" i="18"/>
  <c r="AA6" i="18" s="1"/>
  <c r="P31" i="18"/>
  <c r="P6" i="17"/>
  <c r="E51" i="19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<sst xmlns="http://schemas.openxmlformats.org/spreadsheetml/2006/main" count="1032" uniqueCount="542">
  <si>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</si>
  <si>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</si>
  <si>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</si>
  <si>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</si>
  <si>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</si>
  <si>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</si>
  <si>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</si>
  <si>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</si>
  <si>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</si>
  <si>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</si>
  <si>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</si>
  <si>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</si>
  <si>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</si>
  <si>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</si>
  <si>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</si>
  <si>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</si>
  <si>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</si>
  <si>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</si>
  <si>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</si>
  <si>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</si>
  <si>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</si>
  <si>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</si>
  <si>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</si>
  <si>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</si>
  <si>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</si>
  <si>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</si>
  <si>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</si>
  <si>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</si>
  <si>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</si>
  <si>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</si>
  <si>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</si>
  <si>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</si>
  <si>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</si>
  <si>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</si>
  <si>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</si>
  <si>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</si>
  <si>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</si>
  <si>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</si>
  <si>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</si>
  <si>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</si>
  <si>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</si>
  <si>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</si>
  <si>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</si>
  <si>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</si>
  <si>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</si>
  <si>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</si>
  <si>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</si>
  <si>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</si>
  <si>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</si>
  <si>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</si>
  <si>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</si>
  <si>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</si>
  <si>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</si>
  <si>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</si>
  <si>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</si>
  <si>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</si>
  <si>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</si>
  <si>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</si>
  <si>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</si>
  <si>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</si>
  <si>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</si>
  <si>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</si>
  <si>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</si>
  <si>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</si>
  <si>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</si>
  <si>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</si>
  <si>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</si>
  <si>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</si>
  <si>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</si>
  <si>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</si>
  <si>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</si>
  <si>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</si>
  <si>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</si>
  <si>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</si>
  <si>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</si>
  <si>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</si>
  <si>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</si>
  <si>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</si>
  <si>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</si>
  <si>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</si>
  <si>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</si>
  <si>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</si>
  <si>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</si>
  <si>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</si>
  <si>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</si>
  <si>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</si>
  <si>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</si>
  <si>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</si>
  <si>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</si>
  <si>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</si>
  <si>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</si>
  <si>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</si>
  <si>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</si>
  <si>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</si>
  <si>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</si>
  <si>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</si>
  <si>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</si>
  <si>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</si>
  <si>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</si>
  <si>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</si>
  <si>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</si>
  <si>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</si>
  <si>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</si>
  <si>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</si>
  <si>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</si>
  <si>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</si>
  <si>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</si>
  <si>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</si>
  <si>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</si>
  <si>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</si>
  <si>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</si>
  <si>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</si>
  <si>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</si>
  <si>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</si>
  <si>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</si>
  <si>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</si>
  <si>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</si>
  <si>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</si>
  <si>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</si>
  <si>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</si>
  <si>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</si>
  <si>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</si>
  <si>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</si>
  <si>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</si>
  <si>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</si>
  <si>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</si>
  <si>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</si>
  <si>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</si>
  <si>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</si>
  <si>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</si>
  <si>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</si>
  <si>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</si>
  <si>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</si>
  <si>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</si>
  <si>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</si>
  <si>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</si>
  <si>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</si>
  <si>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</si>
  <si>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</si>
  <si>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</si>
  <si>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</si>
  <si>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</si>
  <si>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</si>
  <si>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</si>
  <si>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</si>
  <si>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</si>
  <si>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</si>
  <si>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</si>
  <si>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</si>
  <si>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</si>
  <si>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</si>
  <si>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</si>
  <si>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</si>
  <si>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</si>
  <si>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</si>
  <si>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</si>
  <si>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</si>
  <si>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</si>
  <si>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</si>
  <si>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</si>
  <si>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</si>
  <si>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</si>
  <si>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</si>
  <si>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</si>
  <si>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</si>
  <si>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</si>
  <si>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</si>
  <si>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</si>
  <si>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</si>
  <si>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</si>
  <si>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</si>
  <si>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</si>
  <si>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</si>
  <si>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</si>
  <si>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</si>
  <si>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</si>
  <si>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</si>
  <si>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</si>
  <si>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</si>
  <si>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</si>
  <si>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</si>
  <si>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</si>
  <si>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</si>
  <si>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</si>
  <si>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</si>
  <si>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</si>
  <si>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</si>
  <si>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</si>
  <si>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</si>
  <si>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</si>
  <si>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</si>
  <si>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</si>
  <si>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</si>
  <si>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</si>
  <si>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</si>
  <si>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</si>
  <si>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</si>
  <si>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</si>
  <si>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</si>
  <si>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</si>
  <si>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</si>
  <si>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</si>
  <si>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</si>
  <si>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</si>
  <si>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</si>
  <si>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</si>
  <si>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</si>
  <si>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</si>
  <si>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</si>
  <si>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</si>
  <si>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</si>
  <si>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</si>
  <si>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</si>
  <si>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</si>
  <si>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</si>
  <si>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</si>
  <si>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</si>
  <si>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</si>
  <si>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</si>
  <si>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</si>
  <si>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</si>
  <si>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</si>
  <si>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</si>
  <si>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</si>
  <si>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</si>
  <si>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</si>
  <si>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</si>
  <si>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</si>
  <si>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</si>
  <si>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</si>
  <si>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</si>
  <si>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</si>
  <si>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</si>
  <si>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</si>
  <si>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</si>
  <si>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</si>
  <si>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</si>
  <si>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</si>
  <si>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</si>
  <si>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</si>
  <si>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</si>
  <si>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</si>
  <si>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</si>
  <si>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</si>
  <si>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</si>
  <si>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</si>
  <si>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</si>
  <si>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</si>
  <si>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</si>
  <si>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</si>
  <si>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</si>
  <si>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</si>
  <si>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</si>
  <si>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</si>
  <si>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</si>
  <si>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</si>
  <si>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</si>
  <si>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</si>
  <si>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</si>
  <si>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</si>
  <si>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</si>
  <si>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</si>
  <si>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</si>
  <si>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</si>
  <si>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</si>
  <si>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</si>
  <si>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</si>
  <si>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</si>
  <si>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</si>
  <si>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</si>
  <si>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</si>
  <si>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</si>
  <si>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</si>
  <si>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</si>
  <si>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</si>
  <si>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</si>
  <si>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</si>
  <si>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</si>
  <si>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</si>
  <si>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</si>
  <si>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</si>
  <si>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</si>
  <si>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</si>
  <si>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</si>
  <si>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</si>
  <si>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</si>
  <si>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</si>
  <si>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</si>
  <si>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</si>
  <si>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</si>
  <si>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</si>
  <si>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</si>
  <si>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</si>
  <si>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</si>
  <si>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</si>
  <si>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</si>
  <si>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</si>
  <si>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</si>
  <si>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</si>
  <si>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</si>
  <si>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</si>
  <si>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</si>
  <si>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</si>
  <si>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</si>
  <si>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</si>
  <si>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</si>
  <si>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</si>
  <si>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</si>
  <si>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</si>
  <si>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</si>
  <si>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</si>
  <si>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</si>
  <si>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</si>
  <si>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</si>
  <si>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</si>
  <si>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</si>
  <si>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</si>
  <si>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</si>
  <si>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</si>
  <si>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</si>
  <si>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</si>
  <si>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</si>
  <si>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</si>
  <si>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</si>
  <si>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</si>
  <si>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</si>
  <si>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</si>
  <si>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</si>
  <si>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</si>
  <si>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</si>
  <si>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</si>
  <si>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</si>
  <si>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</si>
  <si>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</si>
  <si>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</si>
  <si>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</si>
  <si>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</si>
  <si>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</si>
  <si>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</si>
  <si>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</si>
  <si>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</si>
  <si>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</si>
  <si>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</si>
  <si>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</si>
  <si>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</si>
  <si>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</si>
  <si>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</si>
  <si>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</si>
  <si>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</si>
  <si>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</si>
  <si>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</si>
  <si>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</si>
  <si>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</si>
  <si>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</si>
  <si>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</si>
  <si>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</si>
  <si>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</si>
  <si>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</si>
  <si>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</si>
  <si>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</si>
  <si>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</si>
  <si>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</si>
  <si>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</si>
  <si>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</si>
  <si>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</si>
  <si>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</si>
  <si>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</si>
  <si>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</si>
  <si>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</si>
  <si>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</si>
  <si>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</si>
  <si>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</si>
  <si>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</si>
  <si>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</si>
  <si>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</si>
  <si>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</si>
  <si>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</si>
  <si>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</si>
  <si>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</si>
  <si>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</si>
  <si>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</si>
  <si>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</si>
  <si>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</si>
  <si>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</si>
  <si>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</si>
  <si>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</si>
  <si>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</si>
  <si>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</si>
  <si>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</si>
  <si>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</si>
  <si>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</si>
  <si>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</si>
  <si>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</si>
  <si>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</si>
  <si>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</si>
  <si>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</si>
  <si>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</si>
  <si>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</si>
  <si>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</si>
  <si>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</si>
  <si>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</si>
  <si>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</si>
  <si>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</si>
  <si>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</si>
  <si>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</si>
  <si>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</si>
  <si>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</si>
  <si>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</si>
  <si>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</si>
  <si>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</si>
  <si>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</si>
  <si>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</si>
  <si>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</si>
  <si>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</si>
  <si>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</si>
  <si>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</si>
  <si>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</si>
  <si>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</si>
  <si>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</si>
  <si>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</si>
  <si>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</si>
  <si>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</si>
  <si>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</si>
  <si>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</si>
  <si>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</si>
  <si>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</si>
  <si>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</si>
  <si>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</si>
  <si>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</si>
  <si>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</si>
  <si>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</si>
  <si>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</si>
  <si>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</si>
  <si>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</si>
  <si>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</si>
  <si>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</si>
  <si>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</si>
  <si>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</si>
  <si>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</si>
  <si>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</si>
  <si>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</si>
  <si>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</si>
  <si>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</si>
  <si>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</si>
  <si>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</si>
  <si>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</si>
  <si>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</si>
  <si>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</si>
  <si>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</si>
  <si>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</si>
  <si>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</si>
  <si>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</si>
  <si>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</si>
  <si>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</si>
  <si>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</si>
  <si>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</si>
  <si>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</si>
  <si>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</si>
  <si>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</si>
  <si>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</si>
  <si>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</si>
  <si>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</si>
  <si>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</si>
  <si>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</si>
  <si>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</si>
  <si>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</si>
  <si>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</si>
  <si>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</si>
  <si>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</si>
  <si>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</si>
  <si>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</si>
  <si>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</si>
  <si>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</si>
  <si>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</si>
  <si>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</si>
  <si>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</si>
  <si>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</si>
  <si>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</si>
  <si>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</si>
  <si>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</si>
  <si>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</si>
  <si>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</si>
  <si>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</si>
  <si>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</si>
  <si>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</si>
  <si>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</si>
  <si>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</si>
  <si>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</si>
  <si>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</si>
  <si>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</si>
  <si>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</si>
  <si>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</si>
  <si>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</si>
  <si>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</si>
  <si>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</si>
  <si>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</si>
  <si>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</si>
  <si>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</si>
  <si>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</si>
  <si>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</si>
  <si>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</si>
  <si>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</si>
  <si>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</si>
  <si>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</si>
  <si>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</si>
  <si>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</si>
  <si>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</si>
  <si>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</si>
  <si>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</si>
  <si>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</si>
  <si>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</si>
  <si>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</si>
  <si>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</si>
  <si>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</si>
  <si>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</si>
  <si>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</si>
  <si>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</si>
  <si>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</si>
  <si>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</si>
  <si>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</si>
  <si>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</si>
  <si>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</si>
  <si>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</si>
  <si>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</si>
  <si>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</si>
  <si>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Dílčí daň z technických her</t>
  </si>
  <si>
    <t xml:space="preserve">Opravy a údržba dopravního značení - vodorovného a svislého </t>
  </si>
  <si>
    <t>Datum přijetí na OFŠ a podpis:</t>
  </si>
  <si>
    <t>28.</t>
  </si>
  <si>
    <t>07.</t>
  </si>
  <si>
    <t>Jiří Diviš</t>
  </si>
  <si>
    <t>referent OMIS</t>
  </si>
  <si>
    <t>Hana Špičková</t>
  </si>
  <si>
    <t>vedoucí OMIS</t>
  </si>
  <si>
    <t>Opravy a údržba chodníků</t>
  </si>
  <si>
    <t xml:space="preserve">Opravy a údržba vozovek </t>
  </si>
  <si>
    <t>Za ORJ 06 :</t>
  </si>
  <si>
    <t>vedoucí OFŠ</t>
  </si>
  <si>
    <t xml:space="preserve">Z důvodu dočerpání vyhrazených finančních prostředků žádáme o navýšení výdajů u položky Opravy a údržba dopravního značení o 300 tis. Kč. Ze stejného důvodu žádáme o navýšení výdajů u položky Opravy a údržba chodníků o 2 000 tis. Kč (zde jsou zadány další opravy chodníků v ulici Myslbekova, Klínovecká, propojení nového chodníku v ulici Krušnohorská s Jáchymovskou ulicí). Navýšení výdajů o 1 700 tis. Kč na Opravách a údržbě vozovek je požadováno z důvodu opravy povrchů na 9. etapě.                                                                                                                                                                                            Navýšené výdaje budou pokryty z neplánovaných příjmů z Dílčí daně z technických her. </t>
  </si>
  <si>
    <t>Mgr. Vladimíra Macháčková</t>
  </si>
  <si>
    <t>OMIS</t>
  </si>
  <si>
    <t>RO č. Z41/2022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</si>
</sst>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0" borderId="6" xfId="0" applyNumberFormat="1" applyFont="1" applyFill="1" applyBorder="1" applyAlignment="1">
      <alignment horizontal="center"/>
    </xf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164" fontId="44" fillId="0" borderId="0" xfId="0" applyNumberFormat="1" applyFont="1" applyFill="1" applyBorder="1" applyAlignment="1">
      <alignment horizontal="centerContinuous"/>
    </xf>
    <xf numFmtId="164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/>
    </xf>
    <xf numFmtId="1" fontId="48" fillId="17" borderId="6" xfId="0" applyNumberFormat="1" applyFont="1" applyFill="1" applyBorder="1"/>
    <xf numFmtId="4" fontId="44" fillId="0" borderId="0" xfId="0" applyNumberFormat="1" applyFont="1" applyFill="1" applyBorder="1"/>
    <xf numFmtId="4" fontId="2" fillId="0" borderId="0" xfId="0" applyNumberFormat="1" applyFont="1" applyBorder="1"/>
    <xf numFmtId="0" fontId="44" fillId="0" borderId="0" xfId="0" applyFont="1" applyAlignment="1">
      <alignment horizontal="left"/>
    </xf>
    <xf numFmtId="164" fontId="51" fillId="0" borderId="0" xfId="0" applyNumberFormat="1" applyFont="1" applyBorder="1" applyAlignment="1">
      <alignment horizontal="centerContinuous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right"/>
    </xf>
    <xf numFmtId="49" fontId="51" fillId="0" borderId="0" xfId="0" applyNumberFormat="1" applyFont="1" applyFill="1" applyBorder="1" applyAlignment="1">
      <alignment horizontal="right"/>
    </xf>
    <xf numFmtId="49" fontId="51" fillId="0" borderId="0" xfId="0" applyNumberFormat="1" applyFont="1" applyBorder="1" applyAlignment="1">
      <alignment horizontal="right"/>
    </xf>
    <xf numFmtId="0" fontId="52" fillId="0" borderId="0" xfId="0" applyFont="1"/>
    <xf numFmtId="0" fontId="51" fillId="0" borderId="0" xfId="0" applyFont="1" applyFill="1" applyBorder="1" applyAlignment="1"/>
    <xf numFmtId="0" fontId="44" fillId="0" borderId="0" xfId="0" applyFont="1" applyAlignment="1">
      <alignment horizontal="center"/>
    </xf>
    <xf numFmtId="0" fontId="54" fillId="0" borderId="37" xfId="0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centerContinuous"/>
    </xf>
    <xf numFmtId="164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1" fontId="55" fillId="17" borderId="6" xfId="0" applyNumberFormat="1" applyFont="1" applyFill="1" applyBorder="1"/>
    <xf numFmtId="4" fontId="54" fillId="0" borderId="0" xfId="0" applyNumberFormat="1" applyFont="1" applyFill="1" applyBorder="1"/>
    <xf numFmtId="4" fontId="13" fillId="0" borderId="0" xfId="0" applyNumberFormat="1" applyFont="1" applyBorder="1"/>
    <xf numFmtId="4" fontId="24" fillId="0" borderId="17" xfId="0" applyNumberFormat="1" applyFont="1" applyBorder="1"/>
    <xf numFmtId="4" fontId="33" fillId="0" borderId="2" xfId="0" applyNumberFormat="1" applyFont="1" applyFill="1" applyBorder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quotePrefix="1" applyNumberFormat="1" applyFont="1" applyFill="1" applyBorder="1" applyAlignment="1"/>
    <xf numFmtId="0" fontId="33" fillId="0" borderId="5" xfId="0" applyFont="1" applyBorder="1" applyAlignment="1"/>
    <xf numFmtId="0" fontId="33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45" fillId="18" borderId="46" xfId="0" applyFont="1" applyFill="1" applyBorder="1" applyAlignment="1">
      <alignment horizontal="left"/>
    </xf>
    <xf numFmtId="0" fontId="45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45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50" fillId="0" borderId="11" xfId="0" applyNumberFormat="1" applyFont="1" applyFill="1" applyBorder="1" applyAlignment="1"/>
    <xf numFmtId="0" fontId="19" fillId="0" borderId="5" xfId="0" applyFont="1" applyFill="1" applyBorder="1" applyAlignment="1"/>
    <xf numFmtId="0" fontId="19" fillId="0" borderId="39" xfId="0" applyFont="1" applyFill="1" applyBorder="1" applyAlignment="1"/>
    <xf numFmtId="3" fontId="56" fillId="17" borderId="21" xfId="0" quotePrefix="1" applyNumberFormat="1" applyFont="1" applyFill="1" applyBorder="1" applyAlignment="1"/>
    <xf numFmtId="0" fontId="32" fillId="0" borderId="21" xfId="0" applyFont="1" applyBorder="1" applyAlignment="1"/>
    <xf numFmtId="0" fontId="32" fillId="0" borderId="22" xfId="0" applyFont="1" applyBorder="1" applyAlignment="1"/>
    <xf numFmtId="0" fontId="43" fillId="0" borderId="5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5" fillId="0" borderId="0" xfId="0" applyFont="1" applyAlignment="1">
      <alignment shrinkToFit="1"/>
    </xf>
    <xf numFmtId="0" fontId="0" fillId="0" borderId="0" xfId="0" applyAlignment="1">
      <alignment shrinkToFit="1"/>
    </xf>
    <xf numFmtId="0" fontId="4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45-4A16-A3FA-F6045DFB2A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45-4A16-A3FA-F6045DFB2A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45-4A16-A3FA-F6045DFB2A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45-4A16-A3FA-F6045DFB2A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D45-4A16-A3FA-F6045DFB2A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D45-4A16-A3FA-F6045DFB2A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D45-4A16-A3FA-F6045DFB2A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D45-4A16-A3FA-F6045DFB2A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D45-4A16-A3FA-F6045DFB2A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D45-4A16-A3FA-F6045DFB2A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D45-4A16-A3FA-F6045DFB2A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D45-4A16-A3FA-F6045DFB2A99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45-4A16-A3FA-F6045DFB2A9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5-4A16-A3FA-F6045DFB2A9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5-4A16-A3FA-F6045DFB2A9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45-4A16-A3FA-F6045DFB2A9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45-4A16-A3FA-F6045DFB2A99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45-4A16-A3FA-F6045DFB2A99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45-4A16-A3FA-F6045DFB2A99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45-4A16-A3FA-F6045DFB2A99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45-4A16-A3FA-F6045DFB2A99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45-4A16-A3FA-F6045DFB2A9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45-4A16-A3FA-F6045DFB2A9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45-4A16-A3FA-F6045DFB2A9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45-4A16-A3FA-F6045DFB2A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D45-4A16-A3FA-F6045DFB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2-4101-B879-A2C7E6D5121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2-4101-B879-A2C7E6D51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811904"/>
        <c:axId val="584811512"/>
        <c:axId val="440151552"/>
      </c:bar3DChart>
      <c:catAx>
        <c:axId val="58481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11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4811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11904"/>
        <c:crosses val="autoZero"/>
        <c:crossBetween val="between"/>
      </c:valAx>
      <c:serAx>
        <c:axId val="44015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11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F8-484E-BEC1-1F4ADE05A9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F8-484E-BEC1-1F4ADE05A9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F8-484E-BEC1-1F4ADE05A9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F8-484E-BEC1-1F4ADE05A9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F8-484E-BEC1-1F4ADE05A96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7F8-484E-BEC1-1F4ADE05A96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7F8-484E-BEC1-1F4ADE05A96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7F8-484E-BEC1-1F4ADE05A96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7F8-484E-BEC1-1F4ADE05A96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7F8-484E-BEC1-1F4ADE05A96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7F8-484E-BEC1-1F4ADE05A96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7F8-484E-BEC1-1F4ADE05A96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7F8-484E-BEC1-1F4ADE05A96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7F8-484E-BEC1-1F4ADE05A96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7F8-484E-BEC1-1F4ADE05A96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F8-484E-BEC1-1F4ADE05A96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F8-484E-BEC1-1F4ADE05A96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F8-484E-BEC1-1F4ADE05A966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F8-484E-BEC1-1F4ADE05A96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F8-484E-BEC1-1F4ADE05A966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F8-484E-BEC1-1F4ADE05A96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F8-484E-BEC1-1F4ADE05A96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F8-484E-BEC1-1F4ADE05A96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F8-484E-BEC1-1F4ADE05A96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F8-484E-BEC1-1F4ADE05A96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F8-484E-BEC1-1F4ADE05A966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F8-484E-BEC1-1F4ADE05A96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F8-484E-BEC1-1F4ADE05A96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7F8-484E-BEC1-1F4ADE05A96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7F8-484E-BEC1-1F4ADE05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C-4C7A-B85D-9EF4123C964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C-4C7A-B85D-9EF4123C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814256"/>
        <c:axId val="584809552"/>
        <c:axId val="440153248"/>
      </c:bar3DChart>
      <c:catAx>
        <c:axId val="58481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095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480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14256"/>
        <c:crosses val="autoZero"/>
        <c:crossBetween val="between"/>
      </c:valAx>
      <c:serAx>
        <c:axId val="4401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48095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workbookViewId="0">
      <selection activeCell="J18" sqref="J18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16" t="s">
        <v>541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ht="14.25" x14ac:dyDescent="0.2">
      <c r="B2" s="679"/>
    </row>
    <row r="3" spans="1:10" ht="22.15" customHeight="1" x14ac:dyDescent="0.25">
      <c r="A3" s="820" t="s">
        <v>505</v>
      </c>
      <c r="B3" s="821"/>
      <c r="C3" s="824" t="s">
        <v>540</v>
      </c>
      <c r="D3" s="824"/>
      <c r="E3" s="824"/>
      <c r="F3" s="824"/>
      <c r="G3" s="824"/>
    </row>
    <row r="4" spans="1:10" ht="24.6" customHeight="1" x14ac:dyDescent="0.25">
      <c r="A4" s="822" t="s">
        <v>506</v>
      </c>
      <c r="B4" s="823"/>
      <c r="C4" s="824" t="s">
        <v>530</v>
      </c>
      <c r="D4" s="824"/>
      <c r="E4" s="824"/>
      <c r="F4" s="824"/>
      <c r="G4" s="768"/>
    </row>
    <row r="5" spans="1:10" ht="24.6" customHeight="1" thickBot="1" x14ac:dyDescent="0.3">
      <c r="A5" s="784"/>
      <c r="B5" s="783"/>
      <c r="C5" s="785"/>
      <c r="D5" s="785"/>
      <c r="E5" s="785"/>
      <c r="F5" s="785"/>
      <c r="G5" s="768"/>
    </row>
    <row r="6" spans="1:10" ht="36.6" customHeight="1" thickBot="1" x14ac:dyDescent="0.25">
      <c r="B6" s="679"/>
      <c r="G6" s="813" t="s">
        <v>513</v>
      </c>
      <c r="H6" s="814"/>
      <c r="I6" s="814"/>
      <c r="J6" s="815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25" t="s">
        <v>522</v>
      </c>
      <c r="B8" s="826"/>
      <c r="C8" s="826"/>
      <c r="D8" s="826"/>
      <c r="E8" s="826"/>
      <c r="F8" s="826"/>
      <c r="G8" s="826"/>
      <c r="H8" s="826"/>
      <c r="I8" s="826"/>
      <c r="J8" s="827"/>
    </row>
    <row r="9" spans="1:10" ht="19.899999999999999" customHeight="1" x14ac:dyDescent="0.2">
      <c r="A9" s="765"/>
      <c r="B9" s="766"/>
      <c r="C9" s="770">
        <v>1385</v>
      </c>
      <c r="D9" s="770"/>
      <c r="E9" s="769">
        <v>6</v>
      </c>
      <c r="F9" s="786"/>
      <c r="G9" s="787">
        <v>10000000</v>
      </c>
      <c r="H9" s="787">
        <v>10000000</v>
      </c>
      <c r="I9" s="787">
        <v>4000000</v>
      </c>
      <c r="J9" s="788">
        <f>SUM(H9:I9)</f>
        <v>14000000</v>
      </c>
    </row>
    <row r="10" spans="1:10" ht="19.899999999999999" customHeight="1" thickBot="1" x14ac:dyDescent="0.25">
      <c r="A10" s="832" t="s">
        <v>518</v>
      </c>
      <c r="B10" s="833"/>
      <c r="C10" s="834"/>
      <c r="D10" s="835" t="s">
        <v>525</v>
      </c>
      <c r="E10" s="836"/>
      <c r="F10" s="836"/>
      <c r="G10" s="836"/>
      <c r="H10" s="836"/>
      <c r="I10" s="836"/>
      <c r="J10" s="837"/>
    </row>
    <row r="11" spans="1:10" ht="19.899999999999999" customHeight="1" thickBot="1" x14ac:dyDescent="0.25">
      <c r="A11" s="752"/>
      <c r="B11" s="777"/>
      <c r="C11" s="777"/>
      <c r="D11" s="778"/>
      <c r="E11" s="779"/>
      <c r="F11" s="779"/>
      <c r="G11" s="779"/>
      <c r="H11" s="779"/>
      <c r="I11" s="760">
        <f>SUM(I9)</f>
        <v>4000000</v>
      </c>
      <c r="J11" s="779"/>
    </row>
    <row r="12" spans="1:10" ht="19.899999999999999" customHeight="1" thickBot="1" x14ac:dyDescent="0.25">
      <c r="A12" s="750"/>
      <c r="B12" s="780"/>
      <c r="C12" s="780"/>
      <c r="D12" s="781"/>
      <c r="E12" s="782"/>
      <c r="F12" s="782"/>
      <c r="G12" s="782"/>
      <c r="H12" s="782"/>
      <c r="I12" s="782"/>
      <c r="J12" s="782"/>
    </row>
    <row r="13" spans="1:10" ht="19.899999999999999" customHeight="1" x14ac:dyDescent="0.25">
      <c r="A13" s="828" t="s">
        <v>523</v>
      </c>
      <c r="B13" s="829"/>
      <c r="C13" s="829"/>
      <c r="D13" s="829"/>
      <c r="E13" s="829"/>
      <c r="F13" s="829"/>
      <c r="G13" s="829"/>
      <c r="H13" s="829"/>
      <c r="I13" s="829"/>
      <c r="J13" s="830"/>
    </row>
    <row r="14" spans="1:10" ht="19.899999999999999" customHeight="1" x14ac:dyDescent="0.25">
      <c r="A14" s="749" t="s">
        <v>7</v>
      </c>
      <c r="B14" s="789">
        <v>2229</v>
      </c>
      <c r="C14" s="790">
        <v>5171</v>
      </c>
      <c r="D14" s="791"/>
      <c r="E14" s="792">
        <v>1</v>
      </c>
      <c r="F14" s="791">
        <v>0</v>
      </c>
      <c r="G14" s="793">
        <v>700000</v>
      </c>
      <c r="H14" s="793">
        <v>700000</v>
      </c>
      <c r="I14" s="794">
        <v>300000</v>
      </c>
      <c r="J14" s="767">
        <f>SUM(H14:I14)</f>
        <v>1000000</v>
      </c>
    </row>
    <row r="15" spans="1:10" ht="19.899999999999999" customHeight="1" x14ac:dyDescent="0.25">
      <c r="A15" s="839" t="s">
        <v>518</v>
      </c>
      <c r="B15" s="851"/>
      <c r="C15" s="852"/>
      <c r="D15" s="817" t="s">
        <v>526</v>
      </c>
      <c r="E15" s="818"/>
      <c r="F15" s="818"/>
      <c r="G15" s="818"/>
      <c r="H15" s="818"/>
      <c r="I15" s="818"/>
      <c r="J15" s="819"/>
    </row>
    <row r="16" spans="1:10" ht="19.899999999999999" customHeight="1" x14ac:dyDescent="0.25">
      <c r="A16" s="804" t="s">
        <v>227</v>
      </c>
      <c r="B16" s="805">
        <v>2219</v>
      </c>
      <c r="C16" s="806">
        <v>5171</v>
      </c>
      <c r="D16" s="807"/>
      <c r="E16" s="808">
        <v>1</v>
      </c>
      <c r="F16" s="807">
        <v>122</v>
      </c>
      <c r="G16" s="809">
        <v>3100000</v>
      </c>
      <c r="H16" s="809">
        <v>3100000</v>
      </c>
      <c r="I16" s="810">
        <v>2000000</v>
      </c>
      <c r="J16" s="811">
        <f>SUM(H16:I16)</f>
        <v>5100000</v>
      </c>
    </row>
    <row r="17" spans="1:16" ht="19.899999999999999" customHeight="1" thickBot="1" x14ac:dyDescent="0.3">
      <c r="A17" s="842" t="s">
        <v>518</v>
      </c>
      <c r="B17" s="843"/>
      <c r="C17" s="844"/>
      <c r="D17" s="848" t="s">
        <v>534</v>
      </c>
      <c r="E17" s="849"/>
      <c r="F17" s="849"/>
      <c r="G17" s="849"/>
      <c r="H17" s="849"/>
      <c r="I17" s="849"/>
      <c r="J17" s="850"/>
    </row>
    <row r="18" spans="1:16" ht="19.899999999999999" customHeight="1" x14ac:dyDescent="0.25">
      <c r="A18" s="749" t="s">
        <v>524</v>
      </c>
      <c r="B18" s="771">
        <v>2212</v>
      </c>
      <c r="C18" s="771">
        <v>5171</v>
      </c>
      <c r="D18" s="748"/>
      <c r="E18" s="772">
        <v>1</v>
      </c>
      <c r="F18" s="747">
        <v>111</v>
      </c>
      <c r="G18" s="754">
        <v>6000000</v>
      </c>
      <c r="H18" s="754">
        <v>5813000</v>
      </c>
      <c r="I18" s="812">
        <v>1700000</v>
      </c>
      <c r="J18" s="755">
        <f>H18+I18</f>
        <v>7513000</v>
      </c>
    </row>
    <row r="19" spans="1:16" ht="19.899999999999999" customHeight="1" thickBot="1" x14ac:dyDescent="0.3">
      <c r="A19" s="839" t="s">
        <v>518</v>
      </c>
      <c r="B19" s="840"/>
      <c r="C19" s="841"/>
      <c r="D19" s="845" t="s">
        <v>535</v>
      </c>
      <c r="E19" s="846"/>
      <c r="F19" s="846"/>
      <c r="G19" s="846"/>
      <c r="H19" s="846"/>
      <c r="I19" s="846"/>
      <c r="J19" s="847"/>
    </row>
    <row r="20" spans="1:16" ht="19.899999999999999" customHeight="1" thickBot="1" x14ac:dyDescent="0.3">
      <c r="A20" s="752"/>
      <c r="B20" s="753"/>
      <c r="C20" s="753"/>
      <c r="D20" s="753"/>
      <c r="E20" s="753"/>
      <c r="F20" s="753"/>
      <c r="G20" s="773"/>
      <c r="H20" s="774"/>
      <c r="I20" s="760">
        <f>I14+I16+I18</f>
        <v>4000000</v>
      </c>
      <c r="J20" s="775"/>
    </row>
    <row r="21" spans="1:16" ht="19.899999999999999" customHeight="1" x14ac:dyDescent="0.25">
      <c r="A21" s="750"/>
      <c r="B21" s="751"/>
      <c r="C21" s="751"/>
      <c r="D21" s="751"/>
      <c r="E21" s="751"/>
      <c r="F21" s="751"/>
      <c r="G21" s="761"/>
      <c r="H21" s="761"/>
      <c r="I21" s="761"/>
      <c r="J21" s="761"/>
    </row>
    <row r="22" spans="1:16" ht="15.75" x14ac:dyDescent="0.25">
      <c r="A22" s="838" t="s">
        <v>519</v>
      </c>
      <c r="B22" s="838"/>
      <c r="C22" s="838"/>
      <c r="D22" s="823"/>
      <c r="E22" s="823"/>
      <c r="F22" s="823"/>
      <c r="G22" s="762"/>
      <c r="H22" s="762"/>
      <c r="I22" s="762"/>
      <c r="J22" s="762"/>
    </row>
    <row r="23" spans="1:16" x14ac:dyDescent="0.2">
      <c r="A23" s="831" t="s">
        <v>538</v>
      </c>
      <c r="B23" s="831"/>
      <c r="C23" s="831"/>
      <c r="D23" s="831"/>
      <c r="E23" s="831"/>
      <c r="F23" s="831"/>
      <c r="G23" s="831"/>
      <c r="H23" s="831"/>
      <c r="I23" s="831"/>
      <c r="J23" s="831"/>
    </row>
    <row r="24" spans="1:16" x14ac:dyDescent="0.2">
      <c r="A24" s="831"/>
      <c r="B24" s="831"/>
      <c r="C24" s="831"/>
      <c r="D24" s="831"/>
      <c r="E24" s="831"/>
      <c r="F24" s="831"/>
      <c r="G24" s="831"/>
      <c r="H24" s="831"/>
      <c r="I24" s="831"/>
      <c r="J24" s="831"/>
    </row>
    <row r="25" spans="1:16" x14ac:dyDescent="0.2">
      <c r="A25" s="831"/>
      <c r="B25" s="831"/>
      <c r="C25" s="831"/>
      <c r="D25" s="831"/>
      <c r="E25" s="831"/>
      <c r="F25" s="831"/>
      <c r="G25" s="831"/>
      <c r="H25" s="831"/>
      <c r="I25" s="831"/>
      <c r="J25" s="831"/>
    </row>
    <row r="26" spans="1:16" x14ac:dyDescent="0.2">
      <c r="A26" s="831"/>
      <c r="B26" s="831"/>
      <c r="C26" s="831"/>
      <c r="D26" s="831"/>
      <c r="E26" s="831"/>
      <c r="F26" s="831"/>
      <c r="G26" s="831"/>
      <c r="H26" s="831"/>
      <c r="I26" s="831"/>
      <c r="J26" s="831"/>
    </row>
    <row r="27" spans="1:16" ht="49.5" customHeight="1" x14ac:dyDescent="0.2">
      <c r="A27" s="831"/>
      <c r="B27" s="831"/>
      <c r="C27" s="831"/>
      <c r="D27" s="831"/>
      <c r="E27" s="831"/>
      <c r="F27" s="831"/>
      <c r="G27" s="831"/>
      <c r="H27" s="831"/>
      <c r="I27" s="831"/>
      <c r="J27" s="831"/>
    </row>
    <row r="28" spans="1:16" ht="15" x14ac:dyDescent="0.2">
      <c r="A28" s="762"/>
      <c r="B28" s="762"/>
      <c r="C28" s="762"/>
      <c r="D28" s="762"/>
      <c r="E28" s="762"/>
      <c r="F28" s="762"/>
      <c r="G28" s="762"/>
      <c r="H28" s="762"/>
      <c r="I28" s="762"/>
      <c r="J28" s="762"/>
    </row>
    <row r="29" spans="1:16" ht="18.75" customHeight="1" x14ac:dyDescent="0.25">
      <c r="B29" s="853" t="s">
        <v>515</v>
      </c>
      <c r="C29" s="853"/>
      <c r="D29" s="853"/>
      <c r="E29" s="854"/>
      <c r="F29" s="762"/>
      <c r="G29" s="762"/>
      <c r="H29" s="763" t="s">
        <v>527</v>
      </c>
      <c r="I29" s="763"/>
      <c r="J29" s="762"/>
      <c r="K29" s="762"/>
    </row>
    <row r="30" spans="1:16" ht="13.15" customHeight="1" x14ac:dyDescent="0.2">
      <c r="B30" s="776" t="s">
        <v>528</v>
      </c>
      <c r="C30" s="795" t="s">
        <v>529</v>
      </c>
      <c r="D30" s="762">
        <v>2022</v>
      </c>
      <c r="E30" s="762"/>
      <c r="F30" s="762"/>
      <c r="G30" s="762"/>
      <c r="H30" s="762"/>
      <c r="I30" s="762"/>
      <c r="J30" s="762"/>
      <c r="K30" s="762"/>
    </row>
    <row r="31" spans="1:16" ht="13.15" customHeight="1" x14ac:dyDescent="0.2">
      <c r="B31" s="762"/>
      <c r="C31" s="795"/>
      <c r="D31" s="762"/>
      <c r="E31" s="762"/>
      <c r="F31" s="762"/>
      <c r="G31" s="762"/>
      <c r="H31" s="762"/>
      <c r="I31" s="762"/>
      <c r="J31" s="762"/>
      <c r="K31" s="762"/>
    </row>
    <row r="32" spans="1:16" ht="15" x14ac:dyDescent="0.2">
      <c r="B32" s="762"/>
      <c r="C32" s="762"/>
      <c r="D32" s="762"/>
      <c r="E32" s="762"/>
      <c r="F32" s="762"/>
      <c r="G32" s="762"/>
      <c r="H32" s="762"/>
      <c r="I32" s="796"/>
      <c r="J32" s="797"/>
      <c r="K32" s="798"/>
      <c r="L32" s="799"/>
      <c r="M32" s="799"/>
      <c r="N32" s="800"/>
      <c r="O32" s="801"/>
      <c r="P32" s="802"/>
    </row>
    <row r="33" spans="1:11" ht="15.75" x14ac:dyDescent="0.25">
      <c r="B33" s="763" t="s">
        <v>516</v>
      </c>
      <c r="C33" s="763"/>
      <c r="D33" s="763"/>
      <c r="E33" s="763"/>
      <c r="F33" s="762"/>
      <c r="G33" s="762"/>
      <c r="H33" s="762"/>
      <c r="I33" s="762"/>
      <c r="J33" s="762"/>
      <c r="K33" s="762"/>
    </row>
    <row r="34" spans="1:11" ht="15" x14ac:dyDescent="0.2">
      <c r="B34" s="762"/>
      <c r="C34" s="762"/>
      <c r="D34" s="762"/>
      <c r="E34" s="762"/>
      <c r="F34" s="855" t="s">
        <v>530</v>
      </c>
      <c r="G34" s="855"/>
      <c r="H34" s="855"/>
      <c r="I34" s="762"/>
      <c r="J34" s="762"/>
      <c r="K34" s="762"/>
    </row>
    <row r="35" spans="1:11" ht="15" x14ac:dyDescent="0.2">
      <c r="B35" s="762"/>
      <c r="C35" s="762"/>
      <c r="D35" s="762"/>
      <c r="E35" s="762"/>
      <c r="F35" s="856" t="s">
        <v>531</v>
      </c>
      <c r="G35" s="856"/>
      <c r="H35" s="856"/>
      <c r="I35" s="762"/>
      <c r="J35" s="762"/>
      <c r="K35" s="762"/>
    </row>
    <row r="36" spans="1:11" ht="15" x14ac:dyDescent="0.2">
      <c r="B36" s="762"/>
      <c r="C36" s="762"/>
      <c r="D36" s="762"/>
      <c r="E36" s="762"/>
      <c r="F36" s="803"/>
      <c r="G36" s="803"/>
      <c r="H36" s="803"/>
      <c r="I36" s="762"/>
      <c r="J36" s="762"/>
      <c r="K36" s="762"/>
    </row>
    <row r="37" spans="1:11" ht="15.75" x14ac:dyDescent="0.25">
      <c r="B37" s="838" t="s">
        <v>517</v>
      </c>
      <c r="C37" s="838"/>
      <c r="D37" s="838"/>
      <c r="E37" s="823"/>
      <c r="F37" s="762"/>
      <c r="G37" s="762"/>
      <c r="H37" s="762"/>
      <c r="I37" s="762"/>
      <c r="J37" s="762"/>
      <c r="K37" s="762"/>
    </row>
    <row r="38" spans="1:11" ht="15" x14ac:dyDescent="0.2">
      <c r="B38" s="762"/>
      <c r="C38" s="762"/>
      <c r="D38" s="762"/>
      <c r="E38" s="762"/>
      <c r="F38" s="855" t="s">
        <v>532</v>
      </c>
      <c r="G38" s="855"/>
      <c r="H38" s="855"/>
      <c r="I38" s="762"/>
      <c r="J38" s="762"/>
      <c r="K38" s="762"/>
    </row>
    <row r="39" spans="1:11" ht="15" x14ac:dyDescent="0.2">
      <c r="B39" s="857"/>
      <c r="C39" s="857"/>
      <c r="D39" s="857"/>
      <c r="E39" s="857"/>
      <c r="F39" s="856" t="s">
        <v>533</v>
      </c>
      <c r="G39" s="856"/>
      <c r="H39" s="856"/>
      <c r="I39" s="762"/>
      <c r="J39" s="762"/>
      <c r="K39" s="762"/>
    </row>
    <row r="40" spans="1:11" ht="15" x14ac:dyDescent="0.2">
      <c r="B40" s="762"/>
      <c r="C40" s="762"/>
      <c r="D40" s="762"/>
      <c r="E40" s="762"/>
      <c r="F40" s="762"/>
      <c r="G40" s="762"/>
      <c r="H40" s="762"/>
      <c r="I40" s="762"/>
      <c r="J40" s="762"/>
      <c r="K40" s="762"/>
    </row>
    <row r="41" spans="1:11" ht="15.75" x14ac:dyDescent="0.25">
      <c r="B41" s="838" t="s">
        <v>536</v>
      </c>
      <c r="C41" s="838"/>
      <c r="D41" s="838"/>
      <c r="E41" s="823"/>
      <c r="F41" s="762"/>
      <c r="G41" s="762"/>
      <c r="H41" s="762"/>
      <c r="I41" s="762"/>
      <c r="J41" s="762"/>
      <c r="K41" s="762"/>
    </row>
    <row r="42" spans="1:11" ht="15" x14ac:dyDescent="0.2">
      <c r="B42" s="762"/>
      <c r="C42" s="762"/>
      <c r="D42" s="762"/>
      <c r="E42" s="762"/>
      <c r="F42" s="855" t="s">
        <v>539</v>
      </c>
      <c r="G42" s="855"/>
      <c r="H42" s="855"/>
      <c r="I42" s="762"/>
      <c r="J42" s="762"/>
      <c r="K42" s="762"/>
    </row>
    <row r="43" spans="1:11" ht="15" x14ac:dyDescent="0.2">
      <c r="B43" s="857"/>
      <c r="C43" s="857"/>
      <c r="D43" s="857"/>
      <c r="E43" s="857"/>
      <c r="F43" s="856" t="s">
        <v>537</v>
      </c>
      <c r="G43" s="856"/>
      <c r="H43" s="856"/>
      <c r="I43" s="762"/>
      <c r="J43" s="762"/>
    </row>
    <row r="44" spans="1:11" ht="15" x14ac:dyDescent="0.2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1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1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1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1" ht="15" x14ac:dyDescent="0.2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29">
    <mergeCell ref="F42:H42"/>
    <mergeCell ref="B43:E43"/>
    <mergeCell ref="F43:H43"/>
    <mergeCell ref="B39:E39"/>
    <mergeCell ref="F39:H39"/>
    <mergeCell ref="B41:E41"/>
    <mergeCell ref="B29:E29"/>
    <mergeCell ref="F34:H34"/>
    <mergeCell ref="F35:H35"/>
    <mergeCell ref="B37:E37"/>
    <mergeCell ref="F38:H38"/>
    <mergeCell ref="A23:J27"/>
    <mergeCell ref="A10:C10"/>
    <mergeCell ref="D10:J10"/>
    <mergeCell ref="A22:F22"/>
    <mergeCell ref="A19:C19"/>
    <mergeCell ref="A17:C17"/>
    <mergeCell ref="D19:J19"/>
    <mergeCell ref="D17:J17"/>
    <mergeCell ref="A15:C15"/>
    <mergeCell ref="G6:J6"/>
    <mergeCell ref="A1:J1"/>
    <mergeCell ref="D15:J15"/>
    <mergeCell ref="A3:B3"/>
    <mergeCell ref="A4:B4"/>
    <mergeCell ref="C3:G3"/>
    <mergeCell ref="C4:F4"/>
    <mergeCell ref="A8:J8"/>
    <mergeCell ref="A13:J1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2022-07-28T06:58:54Z</cp:lastPrinted>
  <dcterms:created xsi:type="dcterms:W3CDTF">2003-09-02T05:56:17Z</dcterms:created>
  <dcterms:modified xsi:type="dcterms:W3CDTF">2022-09-07T12:38:39Z</dcterms:modified>
</cp:coreProperties>
</file>