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jancurova\Desktop\ZM\RO\RO č. Z49-2022\"/>
    </mc:Choice>
  </mc:AlternateContent>
  <xr:revisionPtr revIDLastSave="0" documentId="13_ncr:1_{164BEA00-6D02-4CCB-9FCB-4CC422ED583C}" xr6:coauthVersionLast="36" xr6:coauthVersionMax="36" xr10:uidLastSave="{00000000-0000-0000-0000-000000000000}"/>
  <bookViews>
    <workbookView xWindow="0" yWindow="0" windowWidth="38400" windowHeight="18210" xr2:uid="{00000000-000D-0000-FFFF-FFFF00000000}"/>
  </bookViews>
  <sheets>
    <sheet name="Žádost" sheetId="27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</definedNames>
  <calcPr calcId="191029"/>
</workbook>
</file>

<file path=xl/calcChain.xml><?xml version="1.0" encoding="utf-8"?>
<calcChain xmlns="http://schemas.openxmlformats.org/spreadsheetml/2006/main">
  <c r="J14" i="27" l="1"/>
  <c r="I11" i="27" l="1"/>
  <c r="I20" i="27" l="1"/>
  <c r="J9" i="27" l="1"/>
  <c r="I56" i="9" l="1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L56" i="9" s="1"/>
  <c r="K46" i="9"/>
  <c r="L46" i="9" s="1"/>
  <c r="K45" i="9"/>
  <c r="L45" i="9" s="1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X41" i="17" s="1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X69" i="17" s="1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X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Y49" i="18" s="1"/>
  <c r="W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P46" i="18"/>
  <c r="W56" i="18"/>
  <c r="AA39" i="18"/>
  <c r="P23" i="18"/>
  <c r="AD25" i="17"/>
  <c r="P13" i="17"/>
  <c r="P9" i="17"/>
  <c r="AA9" i="17"/>
  <c r="P64" i="18"/>
  <c r="P48" i="18"/>
  <c r="P43" i="18"/>
  <c r="P20" i="18"/>
  <c r="AA48" i="17"/>
  <c r="AD18" i="17"/>
  <c r="P10" i="17"/>
  <c r="Q52" i="18"/>
  <c r="Y31" i="17"/>
  <c r="Y59" i="17"/>
  <c r="Y7" i="17"/>
  <c r="W15" i="18"/>
  <c r="W39" i="18"/>
  <c r="X21" i="17"/>
  <c r="U58" i="18"/>
  <c r="W63" i="17"/>
  <c r="W40" i="17"/>
  <c r="V55" i="18"/>
  <c r="AA37" i="18"/>
  <c r="W37" i="18"/>
  <c r="X16" i="17"/>
  <c r="Y78" i="17"/>
  <c r="W10" i="17"/>
  <c r="Q85" i="17"/>
  <c r="W72" i="17"/>
  <c r="W54" i="17"/>
  <c r="AA46" i="17"/>
  <c r="P18" i="17"/>
  <c r="W11" i="17"/>
  <c r="X22" i="17"/>
  <c r="M58" i="18"/>
  <c r="W60" i="17"/>
  <c r="AA56" i="17"/>
  <c r="X57" i="18"/>
  <c r="Y57" i="18"/>
  <c r="W35" i="18"/>
  <c r="P41" i="18"/>
  <c r="Y35" i="17"/>
  <c r="AD14" i="17"/>
  <c r="Y48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Y55" i="18"/>
  <c r="W73" i="17"/>
  <c r="W82" i="17"/>
  <c r="L18" i="26"/>
  <c r="D17" i="11"/>
  <c r="I35" i="9"/>
  <c r="J46" i="9"/>
  <c r="Y74" i="17"/>
  <c r="X21" i="18"/>
  <c r="Y65" i="17"/>
  <c r="H26" i="9"/>
  <c r="E16" i="19"/>
  <c r="K38" i="9"/>
  <c r="L38" i="9" s="1"/>
  <c r="C17" i="11"/>
  <c r="K10" i="11"/>
  <c r="G6" i="11"/>
  <c r="D19" i="11"/>
  <c r="D23" i="11" s="1"/>
  <c r="X64" i="18"/>
  <c r="Y64" i="18"/>
  <c r="X14" i="18"/>
  <c r="Y23" i="18"/>
  <c r="C26" i="11"/>
  <c r="J10" i="11"/>
  <c r="U53" i="18"/>
  <c r="X17" i="18"/>
  <c r="O53" i="18"/>
  <c r="W53" i="18" s="1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X63" i="18"/>
  <c r="P61" i="18"/>
  <c r="W54" i="18"/>
  <c r="P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P76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K25" i="26"/>
  <c r="L25" i="26" s="1"/>
  <c r="H29" i="8"/>
  <c r="H39" i="8" s="1"/>
  <c r="N6" i="17"/>
  <c r="AA61" i="17"/>
  <c r="W61" i="17"/>
  <c r="J35" i="10"/>
  <c r="W69" i="17" l="1"/>
  <c r="Y69" i="17"/>
  <c r="M31" i="18"/>
  <c r="F18" i="19"/>
  <c r="J63" i="9"/>
  <c r="X13" i="17"/>
  <c r="Y85" i="17"/>
  <c r="Y60" i="18"/>
  <c r="G6" i="17"/>
  <c r="G5" i="11"/>
  <c r="I35" i="8"/>
  <c r="L59" i="9"/>
  <c r="J54" i="9"/>
  <c r="J40" i="9"/>
  <c r="D22" i="11"/>
  <c r="Y53" i="17"/>
  <c r="E101" i="19"/>
  <c r="X24" i="17"/>
  <c r="X34" i="17"/>
  <c r="Y17" i="17"/>
  <c r="X29" i="17"/>
  <c r="X54" i="17"/>
  <c r="L63" i="9"/>
  <c r="Y54" i="18"/>
  <c r="U6" i="17"/>
  <c r="X55" i="17"/>
  <c r="Y79" i="17"/>
  <c r="F26" i="11"/>
  <c r="G26" i="11" s="1"/>
  <c r="F6" i="12"/>
  <c r="G11" i="11"/>
  <c r="F17" i="19"/>
  <c r="X17" i="17"/>
  <c r="N31" i="18"/>
  <c r="W17" i="17"/>
  <c r="L41" i="9"/>
  <c r="O6" i="17"/>
  <c r="Y34" i="18"/>
  <c r="E16" i="11"/>
  <c r="F7" i="12"/>
  <c r="T31" i="18"/>
  <c r="L23" i="26"/>
  <c r="J61" i="9"/>
  <c r="AC3" i="18"/>
  <c r="F18" i="12"/>
  <c r="G15" i="11"/>
  <c r="J45" i="9"/>
  <c r="S31" i="18"/>
  <c r="S6" i="17"/>
  <c r="G22" i="11"/>
  <c r="I27" i="10"/>
  <c r="K39" i="8"/>
  <c r="Y20" i="18"/>
  <c r="AC6" i="18"/>
  <c r="P65" i="17"/>
  <c r="G37" i="26"/>
  <c r="G39" i="26" s="1"/>
  <c r="F11" i="12"/>
  <c r="F12" i="12"/>
  <c r="F15" i="12"/>
  <c r="F46" i="10"/>
  <c r="F51" i="10" s="1"/>
  <c r="F59" i="10" s="1"/>
  <c r="I29" i="10"/>
  <c r="I20" i="10"/>
  <c r="S8" i="18"/>
  <c r="H8" i="18"/>
  <c r="I40" i="18"/>
  <c r="S53" i="18"/>
  <c r="Y52" i="18"/>
  <c r="X49" i="18"/>
  <c r="Y45" i="18"/>
  <c r="Y32" i="18"/>
  <c r="Y15" i="18"/>
  <c r="Y42" i="18"/>
  <c r="M6" i="17"/>
  <c r="Y60" i="17"/>
  <c r="Y49" i="17"/>
  <c r="Y41" i="17"/>
  <c r="Y23" i="17"/>
  <c r="Y21" i="17"/>
  <c r="Y9" i="17"/>
  <c r="G14" i="11"/>
  <c r="E12" i="11"/>
  <c r="G13" i="11"/>
  <c r="K33" i="10"/>
  <c r="F21" i="19"/>
  <c r="C30" i="19"/>
  <c r="B25" i="19"/>
  <c r="J18" i="26"/>
  <c r="I34" i="8"/>
  <c r="L41" i="8"/>
  <c r="J39" i="9"/>
  <c r="K32" i="10"/>
  <c r="U31" i="18"/>
  <c r="I31" i="18"/>
  <c r="M53" i="18"/>
  <c r="L6" i="18"/>
  <c r="Y46" i="18"/>
  <c r="Y27" i="18"/>
  <c r="Y18" i="18"/>
  <c r="Y16" i="18"/>
  <c r="Y14" i="18"/>
  <c r="O8" i="18"/>
  <c r="Y39" i="18"/>
  <c r="Y81" i="17"/>
  <c r="Y72" i="17"/>
  <c r="Y36" i="17"/>
  <c r="X12" i="17"/>
  <c r="E8" i="11"/>
  <c r="E24" i="19"/>
  <c r="B28" i="19"/>
  <c r="C25" i="19"/>
  <c r="J24" i="26"/>
  <c r="J23" i="26"/>
  <c r="M68" i="9"/>
  <c r="G84" i="9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AA6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AA2" i="17"/>
  <c r="AD2" i="17"/>
  <c r="AB2" i="17"/>
  <c r="AF2" i="17"/>
  <c r="Y53" i="18"/>
  <c r="AE2" i="17"/>
  <c r="AC2" i="17"/>
  <c r="W6" i="17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<sst xmlns="http://schemas.openxmlformats.org/spreadsheetml/2006/main" count="1024" uniqueCount="535">
  <si>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</si>
  <si>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</si>
  <si>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</si>
  <si>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</si>
  <si>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</si>
  <si>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</si>
  <si>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</si>
  <si>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</si>
  <si>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</si>
  <si>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</si>
  <si>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</si>
  <si>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</si>
  <si>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</si>
  <si>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</si>
  <si>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</si>
  <si>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</si>
  <si>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</si>
  <si>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</si>
  <si>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</si>
  <si>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</si>
  <si>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</si>
  <si>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</si>
  <si>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</si>
  <si>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</si>
  <si>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</si>
  <si>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</si>
  <si>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</si>
  <si>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</si>
  <si>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</si>
  <si>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</si>
  <si>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</si>
  <si>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</si>
  <si>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</si>
  <si>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</si>
  <si>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</si>
  <si>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</si>
  <si>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</si>
  <si>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</si>
  <si>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</si>
  <si>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</si>
  <si>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</si>
  <si>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</si>
  <si>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</si>
  <si>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</si>
  <si>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</si>
  <si>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</si>
  <si>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</si>
  <si>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</si>
  <si>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</si>
  <si>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</si>
  <si>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</si>
  <si>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</si>
  <si>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</si>
  <si>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</si>
  <si>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</si>
  <si>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</si>
  <si>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</si>
  <si>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</si>
  <si>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</si>
  <si>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</si>
  <si>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</si>
  <si>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</si>
  <si>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</si>
  <si>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</si>
  <si>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</si>
  <si>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</si>
  <si>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</si>
  <si>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</si>
  <si>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</si>
  <si>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</si>
  <si>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</si>
  <si>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</si>
  <si>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</si>
  <si>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</si>
  <si>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</si>
  <si>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</si>
  <si>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</si>
  <si>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</si>
  <si>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</si>
  <si>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</si>
  <si>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</si>
  <si>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</si>
  <si>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</si>
  <si>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</si>
  <si>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</si>
  <si>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</si>
  <si>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</si>
  <si>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</si>
  <si>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</si>
  <si>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</si>
  <si>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</si>
  <si>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</si>
  <si>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</si>
  <si>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</si>
  <si>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</si>
  <si>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</si>
  <si>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</si>
  <si>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</si>
  <si>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</si>
  <si>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</si>
  <si>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</si>
  <si>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</si>
  <si>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</si>
  <si>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</si>
  <si>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</si>
  <si>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</si>
  <si>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</si>
  <si>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</si>
  <si>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</si>
  <si>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</si>
  <si>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</si>
  <si>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</si>
  <si>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</si>
  <si>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</si>
  <si>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</si>
  <si>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</si>
  <si>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</si>
  <si>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</si>
  <si>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</si>
  <si>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</si>
  <si>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</si>
  <si>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</si>
  <si>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</si>
  <si>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</si>
  <si>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</si>
  <si>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</si>
  <si>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</si>
  <si>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</si>
  <si>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</si>
  <si>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</si>
  <si>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</si>
  <si>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</si>
  <si>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</si>
  <si>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</si>
  <si>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</si>
  <si>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</si>
  <si>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</si>
  <si>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</si>
  <si>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</si>
  <si>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</si>
  <si>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</si>
  <si>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</si>
  <si>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</si>
  <si>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</si>
  <si>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</si>
  <si>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</si>
  <si>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</si>
  <si>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</si>
  <si>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</si>
  <si>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</si>
  <si>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</si>
  <si>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</si>
  <si>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</si>
  <si>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</si>
  <si>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</si>
  <si>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</si>
  <si>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</si>
  <si>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</si>
  <si>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</si>
  <si>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</si>
  <si>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</si>
  <si>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</si>
  <si>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</si>
  <si>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</si>
  <si>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</si>
  <si>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</si>
  <si>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</si>
  <si>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</si>
  <si>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</si>
  <si>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</si>
  <si>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</si>
  <si>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</si>
  <si>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</si>
  <si>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</si>
  <si>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</si>
  <si>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</si>
  <si>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</si>
  <si>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</si>
  <si>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</si>
  <si>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</si>
  <si>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</si>
  <si>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</si>
  <si>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</si>
  <si>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</si>
  <si>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</si>
  <si>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</si>
  <si>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</si>
  <si>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</si>
  <si>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</si>
  <si>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</si>
  <si>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</si>
  <si>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</si>
  <si>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</si>
  <si>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</si>
  <si>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</si>
  <si>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</si>
  <si>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</si>
  <si>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</si>
  <si>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</si>
  <si>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</si>
  <si>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</si>
  <si>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</si>
  <si>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</si>
  <si>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</si>
  <si>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</si>
  <si>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</si>
  <si>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</si>
  <si>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</si>
  <si>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</si>
  <si>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</si>
  <si>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</si>
  <si>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</si>
  <si>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</si>
  <si>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</si>
  <si>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</si>
  <si>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</si>
  <si>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</si>
  <si>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</si>
  <si>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</si>
  <si>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</si>
  <si>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</si>
  <si>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</si>
  <si>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</si>
  <si>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</si>
  <si>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</si>
  <si>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</si>
  <si>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</si>
  <si>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</si>
  <si>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</si>
  <si>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</si>
  <si>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</si>
  <si>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</si>
  <si>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</si>
  <si>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</si>
  <si>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</si>
  <si>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</si>
  <si>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</si>
  <si>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</si>
  <si>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</si>
  <si>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</si>
  <si>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</si>
  <si>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</si>
  <si>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</si>
  <si>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</si>
  <si>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</si>
  <si>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</si>
  <si>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</si>
  <si>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</si>
  <si>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</si>
  <si>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</si>
  <si>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</si>
  <si>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</si>
  <si>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</si>
  <si>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</si>
  <si>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</si>
  <si>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</si>
  <si>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</si>
  <si>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</si>
  <si>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</si>
  <si>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</si>
  <si>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</si>
  <si>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</si>
  <si>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</si>
  <si>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</si>
  <si>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</si>
  <si>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</si>
  <si>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</si>
  <si>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</si>
  <si>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</si>
  <si>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</si>
  <si>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</si>
  <si>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</si>
  <si>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</si>
  <si>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</si>
  <si>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</si>
  <si>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</si>
  <si>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</si>
  <si>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</si>
  <si>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</si>
  <si>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</si>
  <si>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</si>
  <si>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</si>
  <si>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</si>
  <si>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</si>
  <si>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</si>
  <si>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</si>
  <si>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</si>
  <si>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</si>
  <si>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</si>
  <si>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</si>
  <si>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</si>
  <si>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</si>
  <si>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</si>
  <si>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</si>
  <si>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</si>
  <si>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</si>
  <si>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</si>
  <si>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</si>
  <si>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</si>
  <si>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</si>
  <si>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</si>
  <si>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</si>
  <si>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</si>
  <si>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</si>
  <si>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</si>
  <si>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</si>
  <si>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</si>
  <si>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</si>
  <si>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</si>
  <si>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</si>
  <si>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</si>
  <si>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</si>
  <si>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</si>
  <si>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</si>
  <si>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</si>
  <si>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</si>
  <si>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</si>
  <si>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</si>
  <si>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</si>
  <si>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</si>
  <si>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</si>
  <si>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</si>
  <si>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</si>
  <si>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</si>
  <si>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</si>
  <si>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</si>
  <si>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</si>
  <si>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</si>
  <si>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</si>
  <si>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</si>
  <si>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</si>
  <si>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</si>
  <si>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</si>
  <si>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</si>
  <si>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</si>
  <si>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</si>
  <si>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</si>
  <si>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</si>
  <si>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</si>
  <si>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</si>
  <si>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</si>
  <si>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</si>
  <si>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</si>
  <si>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</si>
  <si>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</si>
  <si>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</si>
  <si>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</si>
  <si>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</si>
  <si>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</si>
  <si>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</si>
  <si>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</si>
  <si>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</si>
  <si>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</si>
  <si>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</si>
  <si>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</si>
  <si>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</si>
  <si>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</si>
  <si>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</si>
  <si>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</si>
  <si>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</si>
  <si>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</si>
  <si>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</si>
  <si>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</si>
  <si>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</si>
  <si>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</si>
  <si>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</si>
  <si>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</si>
  <si>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</si>
  <si>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</si>
  <si>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</si>
  <si>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</si>
  <si>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</si>
  <si>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</si>
  <si>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</si>
  <si>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</si>
  <si>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</si>
  <si>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</si>
  <si>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</si>
  <si>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</si>
  <si>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</si>
  <si>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</si>
  <si>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</si>
  <si>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</si>
  <si>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</si>
  <si>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</si>
  <si>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</si>
  <si>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</si>
  <si>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</si>
  <si>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</si>
  <si>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</si>
  <si>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</si>
  <si>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</si>
  <si>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</si>
  <si>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</si>
  <si>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</si>
  <si>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</si>
  <si>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</si>
  <si>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</si>
  <si>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</si>
  <si>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</si>
  <si>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</si>
  <si>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</si>
  <si>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</si>
  <si>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</si>
  <si>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</si>
  <si>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</si>
  <si>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</si>
  <si>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</si>
  <si>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</si>
  <si>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</si>
  <si>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</si>
  <si>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</si>
  <si>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</si>
  <si>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</si>
  <si>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</si>
  <si>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</si>
  <si>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</si>
  <si>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</si>
  <si>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</si>
  <si>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</si>
  <si>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</si>
  <si>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</si>
  <si>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</si>
  <si>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</si>
  <si>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</si>
  <si>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</si>
  <si>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</si>
  <si>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</si>
  <si>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</si>
  <si>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</si>
  <si>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</si>
  <si>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</si>
  <si>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</si>
  <si>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</si>
  <si>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</si>
  <si>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</si>
  <si>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</si>
  <si>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</si>
  <si>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</si>
  <si>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</si>
  <si>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</si>
  <si>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</si>
  <si>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</si>
  <si>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</si>
  <si>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</si>
  <si>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</si>
  <si>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</si>
  <si>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</si>
  <si>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</si>
  <si>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</si>
  <si>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</si>
  <si>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</si>
  <si>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</si>
  <si>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</si>
  <si>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</si>
  <si>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</si>
  <si>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</si>
  <si>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</si>
  <si>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</si>
  <si>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</si>
  <si>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</si>
  <si>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</si>
  <si>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</si>
  <si>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</si>
  <si>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</si>
  <si>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</si>
  <si>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</si>
  <si>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</si>
  <si>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</si>
  <si>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</si>
  <si>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</si>
  <si>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</si>
  <si>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</si>
  <si>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</si>
  <si>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</si>
  <si>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</si>
  <si>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</si>
  <si>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</si>
  <si>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</si>
  <si>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</si>
  <si>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</si>
  <si>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</si>
  <si>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</si>
  <si>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</si>
  <si>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</si>
  <si>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</si>
  <si>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</si>
  <si>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</si>
  <si>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</si>
  <si>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</si>
  <si>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</si>
  <si>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</si>
  <si>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</si>
  <si>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</si>
  <si>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</si>
  <si>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</si>
  <si>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</si>
  <si>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</si>
  <si>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</si>
  <si>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</si>
  <si>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</si>
  <si>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</si>
  <si>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</si>
  <si>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</si>
  <si>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</si>
  <si>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</si>
  <si>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</si>
  <si>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</si>
  <si>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</si>
  <si>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</si>
  <si>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</si>
  <si>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</si>
  <si>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</si>
  <si>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</si>
  <si>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</si>
  <si>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</si>
  <si>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</si>
  <si>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</si>
  <si>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</si>
  <si>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</si>
  <si>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</si>
  <si>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</si>
  <si>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</si>
  <si>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</si>
  <si>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</si>
  <si>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Datum přijetí na OFŠ a podpis:</t>
  </si>
  <si>
    <t>Dílčí daň z technických her</t>
  </si>
  <si>
    <t>Datum vystavení:  1. 9. 2022</t>
  </si>
  <si>
    <t>Olga Fricová</t>
  </si>
  <si>
    <t>Mgr. Vladimíra Macháčková</t>
  </si>
  <si>
    <t>Odbor finanční a školství</t>
  </si>
  <si>
    <t>vedoucí odboru finančního a školství</t>
  </si>
  <si>
    <t>DK - příspěvek na provoz</t>
  </si>
  <si>
    <t xml:space="preserve">Žádáme o navýšení příjmů a výdajů rozpočtu města Ostrov na rok 2022 ve výši  3 000 000 Kč na pokrytí nákladů pro DK Ostrov.V příjmové části rozpočtu řádku dílčí daně z technických her, který je dle skutečnosti již nyní překročen  o více než 100%. Ve výdajové části rozpočtu řádků DK  Ostrov,  - příspěvek na provoz, který je nutné poskytnout   na pokrytí přečerpání rozpočtu. Rozpočet DK se od měsíce července postupně přečerpával a nebyly řešeny důvody. </t>
  </si>
  <si>
    <t>RO č. Z49/2022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</si>
</sst>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3" fillId="0" borderId="0" xfId="0" applyFont="1" applyAlignment="1">
      <alignment vertical="center"/>
    </xf>
    <xf numFmtId="0" fontId="44" fillId="0" borderId="37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right" vertical="center"/>
    </xf>
    <xf numFmtId="4" fontId="43" fillId="0" borderId="2" xfId="0" applyNumberFormat="1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4" fontId="44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48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/>
    <xf numFmtId="0" fontId="0" fillId="0" borderId="29" xfId="0" applyFont="1" applyBorder="1" applyAlignment="1">
      <alignment vertical="center"/>
    </xf>
    <xf numFmtId="0" fontId="0" fillId="0" borderId="0" xfId="0" applyFont="1" applyBorder="1" applyAlignment="1"/>
    <xf numFmtId="1" fontId="48" fillId="0" borderId="2" xfId="0" applyNumberFormat="1" applyFont="1" applyFill="1" applyBorder="1" applyAlignment="1">
      <alignment horizontal="center" vertical="center"/>
    </xf>
    <xf numFmtId="1" fontId="44" fillId="0" borderId="6" xfId="0" applyNumberFormat="1" applyFont="1" applyFill="1" applyBorder="1" applyAlignment="1">
      <alignment vertical="center"/>
    </xf>
    <xf numFmtId="1" fontId="43" fillId="0" borderId="2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vertical="center"/>
    </xf>
    <xf numFmtId="3" fontId="48" fillId="0" borderId="6" xfId="0" applyNumberFormat="1" applyFont="1" applyFill="1" applyBorder="1" applyAlignment="1">
      <alignment vertical="center"/>
    </xf>
    <xf numFmtId="1" fontId="48" fillId="0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vertical="center"/>
    </xf>
    <xf numFmtId="4" fontId="43" fillId="0" borderId="17" xfId="0" applyNumberFormat="1" applyFont="1" applyFill="1" applyBorder="1" applyAlignment="1">
      <alignment vertical="center"/>
    </xf>
    <xf numFmtId="14" fontId="45" fillId="0" borderId="0" xfId="0" applyNumberFormat="1" applyFont="1" applyAlignment="1">
      <alignment vertical="center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5" fillId="18" borderId="44" xfId="0" applyFont="1" applyFill="1" applyBorder="1" applyAlignment="1">
      <alignment horizontal="left" vertical="center"/>
    </xf>
    <xf numFmtId="0" fontId="19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45" fillId="0" borderId="0" xfId="0" applyFont="1" applyAlignment="1"/>
    <xf numFmtId="0" fontId="0" fillId="0" borderId="0" xfId="0" applyAlignment="1"/>
    <xf numFmtId="0" fontId="44" fillId="0" borderId="0" xfId="0" applyFont="1" applyAlignment="1"/>
    <xf numFmtId="0" fontId="44" fillId="0" borderId="0" xfId="0" applyFont="1" applyAlignment="1">
      <alignment horizontal="left" vertical="top" wrapText="1"/>
    </xf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5D-4E67-BCE7-332B11BE9B9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5D-4E67-BCE7-332B11BE9B9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5D-4E67-BCE7-332B11BE9B9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5D-4E67-BCE7-332B11BE9B9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5D-4E67-BCE7-332B11BE9B9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5D-4E67-BCE7-332B11BE9B9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85D-4E67-BCE7-332B11BE9B9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85D-4E67-BCE7-332B11BE9B9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85D-4E67-BCE7-332B11BE9B9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85D-4E67-BCE7-332B11BE9B9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85D-4E67-BCE7-332B11BE9B9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85D-4E67-BCE7-332B11BE9B9C}"/>
              </c:ext>
            </c:extLst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85D-4E67-BCE7-332B11BE9B9C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5D-4E67-BCE7-332B11BE9B9C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5D-4E67-BCE7-332B11BE9B9C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5D-4E67-BCE7-332B11BE9B9C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5D-4E67-BCE7-332B11BE9B9C}"/>
                </c:ext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5D-4E67-BCE7-332B11BE9B9C}"/>
                </c:ext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5D-4E67-BCE7-332B11BE9B9C}"/>
                </c:ext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5D-4E67-BCE7-332B11BE9B9C}"/>
                </c:ext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5D-4E67-BCE7-332B11BE9B9C}"/>
                </c:ext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5D-4E67-BCE7-332B11BE9B9C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5D-4E67-BCE7-332B11BE9B9C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85D-4E67-BCE7-332B11BE9B9C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85D-4E67-BCE7-332B11BE9B9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85D-4E67-BCE7-332B11BE9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F-4AE7-8DD9-0BC491F8201F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EF-4AE7-8DD9-0BC491F82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501576"/>
        <c:axId val="160501968"/>
        <c:axId val="311731040"/>
      </c:bar3DChart>
      <c:catAx>
        <c:axId val="160501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9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050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576"/>
        <c:crosses val="autoZero"/>
        <c:crossBetween val="between"/>
      </c:valAx>
      <c:serAx>
        <c:axId val="311731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5019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00-4421-A261-8E56043376B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00-4421-A261-8E56043376B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00-4421-A261-8E56043376B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00-4421-A261-8E56043376B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00-4421-A261-8E56043376B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00-4421-A261-8E56043376B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00-4421-A261-8E56043376B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00-4421-A261-8E56043376B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700-4421-A261-8E56043376B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00-4421-A261-8E56043376B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00-4421-A261-8E56043376B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700-4421-A261-8E56043376B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700-4421-A261-8E56043376B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700-4421-A261-8E56043376B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700-4421-A261-8E56043376B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00-4421-A261-8E56043376B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00-4421-A261-8E56043376B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00-4421-A261-8E56043376B9}"/>
                </c:ext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00-4421-A261-8E56043376B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00-4421-A261-8E56043376B9}"/>
                </c:ext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00-4421-A261-8E56043376B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00-4421-A261-8E56043376B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00-4421-A261-8E56043376B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00-4421-A261-8E56043376B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00-4421-A261-8E56043376B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00-4421-A261-8E56043376B9}"/>
                </c:ext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00-4421-A261-8E56043376B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00-4421-A261-8E56043376B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00-4421-A261-8E56043376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700-4421-A261-8E560433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A-47FE-865B-2B70C636F04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A-47FE-865B-2B70C636F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1936432"/>
        <c:axId val="311936824"/>
        <c:axId val="312491472"/>
      </c:bar3DChart>
      <c:catAx>
        <c:axId val="311936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82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11936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432"/>
        <c:crosses val="autoZero"/>
        <c:crossBetween val="between"/>
      </c:valAx>
      <c:serAx>
        <c:axId val="312491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193682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zoomScaleNormal="100" zoomScaleSheetLayoutView="100" workbookViewId="0">
      <selection activeCell="A22" sqref="A22:J31"/>
    </sheetView>
  </sheetViews>
  <sheetFormatPr defaultRowHeight="12.75" x14ac:dyDescent="0.2"/>
  <cols>
    <col min="1" max="1" width="3.85546875" customWidth="1"/>
    <col min="2" max="3" width="7" customWidth="1"/>
    <col min="4" max="4" width="13" customWidth="1"/>
    <col min="5" max="5" width="6.140625" style="777" customWidth="1"/>
    <col min="6" max="6" width="16.5703125" customWidth="1"/>
    <col min="7" max="8" width="16.7109375" customWidth="1"/>
    <col min="9" max="9" width="20.7109375" customWidth="1"/>
    <col min="10" max="10" width="15.7109375" customWidth="1"/>
  </cols>
  <sheetData>
    <row r="1" spans="1:10" ht="18" x14ac:dyDescent="0.25">
      <c r="A1" s="799" t="s">
        <v>534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25" x14ac:dyDescent="0.2">
      <c r="B2" s="679"/>
    </row>
    <row r="3" spans="1:10" ht="22.15" customHeight="1" x14ac:dyDescent="0.2">
      <c r="A3" s="800" t="s">
        <v>505</v>
      </c>
      <c r="B3" s="801"/>
      <c r="C3" s="802" t="s">
        <v>530</v>
      </c>
      <c r="D3" s="803"/>
      <c r="E3" s="803"/>
      <c r="F3" s="803"/>
      <c r="G3" s="803"/>
    </row>
    <row r="4" spans="1:10" ht="24.6" customHeight="1" x14ac:dyDescent="0.2">
      <c r="A4" s="804" t="s">
        <v>506</v>
      </c>
      <c r="B4" s="805"/>
      <c r="C4" s="803" t="s">
        <v>528</v>
      </c>
      <c r="D4" s="803"/>
      <c r="E4" s="803"/>
      <c r="F4" s="803"/>
      <c r="G4" s="762"/>
    </row>
    <row r="5" spans="1:10" ht="24.6" customHeight="1" thickBot="1" x14ac:dyDescent="0.3">
      <c r="A5" s="759"/>
      <c r="B5" s="761"/>
      <c r="C5" s="760"/>
      <c r="D5" s="760"/>
      <c r="E5" s="760"/>
      <c r="F5" s="760"/>
      <c r="G5" s="755"/>
    </row>
    <row r="6" spans="1:10" ht="36.6" customHeight="1" thickBot="1" x14ac:dyDescent="0.25">
      <c r="B6" s="679"/>
      <c r="G6" s="806" t="s">
        <v>513</v>
      </c>
      <c r="H6" s="807"/>
      <c r="I6" s="807"/>
      <c r="J6" s="808"/>
    </row>
    <row r="7" spans="1:10" ht="46.9" customHeight="1" thickBot="1" x14ac:dyDescent="0.25">
      <c r="A7" s="748" t="s">
        <v>507</v>
      </c>
      <c r="B7" s="750" t="s">
        <v>508</v>
      </c>
      <c r="C7" s="750" t="s">
        <v>511</v>
      </c>
      <c r="D7" s="751" t="s">
        <v>284</v>
      </c>
      <c r="E7" s="749" t="s">
        <v>509</v>
      </c>
      <c r="F7" s="749" t="s">
        <v>510</v>
      </c>
      <c r="G7" s="754" t="s">
        <v>519</v>
      </c>
      <c r="H7" s="754" t="s">
        <v>520</v>
      </c>
      <c r="I7" s="754" t="s">
        <v>514</v>
      </c>
      <c r="J7" s="748" t="s">
        <v>512</v>
      </c>
    </row>
    <row r="8" spans="1:10" ht="19.899999999999999" customHeight="1" x14ac:dyDescent="0.2">
      <c r="A8" s="809" t="s">
        <v>521</v>
      </c>
      <c r="B8" s="810"/>
      <c r="C8" s="810"/>
      <c r="D8" s="810"/>
      <c r="E8" s="810"/>
      <c r="F8" s="810"/>
      <c r="G8" s="810"/>
      <c r="H8" s="810"/>
      <c r="I8" s="810"/>
      <c r="J8" s="811"/>
    </row>
    <row r="9" spans="1:10" s="6" customFormat="1" ht="19.899999999999999" customHeight="1" x14ac:dyDescent="0.2">
      <c r="A9" s="763" t="s">
        <v>7</v>
      </c>
      <c r="B9" s="785"/>
      <c r="C9" s="786">
        <v>1385</v>
      </c>
      <c r="D9" s="781"/>
      <c r="E9" s="783">
        <v>6</v>
      </c>
      <c r="F9" s="783"/>
      <c r="G9" s="787">
        <v>10000000</v>
      </c>
      <c r="H9" s="787">
        <v>15936572</v>
      </c>
      <c r="I9" s="787">
        <v>3000000</v>
      </c>
      <c r="J9" s="788">
        <f>H9+I9</f>
        <v>18936572</v>
      </c>
    </row>
    <row r="10" spans="1:10" s="6" customFormat="1" ht="19.899999999999999" customHeight="1" thickBot="1" x14ac:dyDescent="0.25">
      <c r="A10" s="812" t="s">
        <v>517</v>
      </c>
      <c r="B10" s="813"/>
      <c r="C10" s="814"/>
      <c r="D10" s="815" t="s">
        <v>526</v>
      </c>
      <c r="E10" s="816"/>
      <c r="F10" s="816"/>
      <c r="G10" s="816"/>
      <c r="H10" s="816"/>
      <c r="I10" s="816"/>
      <c r="J10" s="817"/>
    </row>
    <row r="11" spans="1:10" ht="19.899999999999999" customHeight="1" thickBot="1" x14ac:dyDescent="0.25">
      <c r="A11" s="766"/>
      <c r="B11" s="772"/>
      <c r="C11" s="772"/>
      <c r="D11" s="773"/>
      <c r="E11" s="778"/>
      <c r="F11" s="774"/>
      <c r="G11" s="774"/>
      <c r="H11" s="774"/>
      <c r="I11" s="770">
        <f>I9</f>
        <v>3000000</v>
      </c>
      <c r="J11" s="774"/>
    </row>
    <row r="12" spans="1:10" ht="19.899999999999999" customHeight="1" thickBot="1" x14ac:dyDescent="0.25">
      <c r="A12" s="747"/>
      <c r="B12" s="756"/>
      <c r="C12" s="756"/>
      <c r="D12" s="757"/>
      <c r="E12" s="779"/>
      <c r="F12" s="758"/>
      <c r="G12" s="758"/>
      <c r="H12" s="758"/>
      <c r="I12" s="758"/>
      <c r="J12" s="758"/>
    </row>
    <row r="13" spans="1:10" ht="19.899999999999999" customHeight="1" x14ac:dyDescent="0.2">
      <c r="A13" s="796" t="s">
        <v>522</v>
      </c>
      <c r="B13" s="797"/>
      <c r="C13" s="797"/>
      <c r="D13" s="797"/>
      <c r="E13" s="797"/>
      <c r="F13" s="797"/>
      <c r="G13" s="797"/>
      <c r="H13" s="797"/>
      <c r="I13" s="797"/>
      <c r="J13" s="798"/>
    </row>
    <row r="14" spans="1:10" s="6" customFormat="1" ht="19.899999999999999" customHeight="1" x14ac:dyDescent="0.2">
      <c r="A14" s="764" t="s">
        <v>7</v>
      </c>
      <c r="B14" s="780">
        <v>3392</v>
      </c>
      <c r="C14" s="780">
        <v>5331</v>
      </c>
      <c r="D14" s="781"/>
      <c r="E14" s="782">
        <v>6</v>
      </c>
      <c r="F14" s="783">
        <v>160101</v>
      </c>
      <c r="G14" s="765">
        <v>18351027</v>
      </c>
      <c r="H14" s="765">
        <v>18351027</v>
      </c>
      <c r="I14" s="765">
        <v>3000000</v>
      </c>
      <c r="J14" s="784">
        <f>H14+I14</f>
        <v>21351027</v>
      </c>
    </row>
    <row r="15" spans="1:10" s="6" customFormat="1" ht="19.899999999999999" customHeight="1" x14ac:dyDescent="0.2">
      <c r="A15" s="790" t="s">
        <v>517</v>
      </c>
      <c r="B15" s="791"/>
      <c r="C15" s="792"/>
      <c r="D15" s="793" t="s">
        <v>532</v>
      </c>
      <c r="E15" s="794"/>
      <c r="F15" s="794"/>
      <c r="G15" s="794"/>
      <c r="H15" s="794"/>
      <c r="I15" s="794"/>
      <c r="J15" s="795"/>
    </row>
    <row r="16" spans="1:10" s="6" customFormat="1" ht="19.899999999999999" customHeight="1" x14ac:dyDescent="0.2">
      <c r="A16" s="764"/>
      <c r="B16" s="780"/>
      <c r="C16" s="780"/>
      <c r="D16" s="781"/>
      <c r="E16" s="782"/>
      <c r="F16" s="783"/>
      <c r="G16" s="765"/>
      <c r="H16" s="765"/>
      <c r="I16" s="765"/>
      <c r="J16" s="784"/>
    </row>
    <row r="17" spans="1:10" s="6" customFormat="1" ht="19.899999999999999" customHeight="1" x14ac:dyDescent="0.2">
      <c r="A17" s="790"/>
      <c r="B17" s="822"/>
      <c r="C17" s="823"/>
      <c r="D17" s="793"/>
      <c r="E17" s="794"/>
      <c r="F17" s="794"/>
      <c r="G17" s="794"/>
      <c r="H17" s="794"/>
      <c r="I17" s="794"/>
      <c r="J17" s="795"/>
    </row>
    <row r="18" spans="1:10" s="6" customFormat="1" ht="19.899999999999999" customHeight="1" x14ac:dyDescent="0.2">
      <c r="A18" s="764"/>
      <c r="B18" s="780"/>
      <c r="C18" s="780"/>
      <c r="D18" s="781"/>
      <c r="E18" s="782"/>
      <c r="F18" s="783"/>
      <c r="G18" s="765"/>
      <c r="H18" s="765"/>
      <c r="I18" s="765"/>
      <c r="J18" s="784"/>
    </row>
    <row r="19" spans="1:10" s="6" customFormat="1" ht="19.899999999999999" customHeight="1" thickBot="1" x14ac:dyDescent="0.25">
      <c r="A19" s="790"/>
      <c r="B19" s="791"/>
      <c r="C19" s="792"/>
      <c r="D19" s="793"/>
      <c r="E19" s="794"/>
      <c r="F19" s="794"/>
      <c r="G19" s="794"/>
      <c r="H19" s="794"/>
      <c r="I19" s="794"/>
      <c r="J19" s="795"/>
    </row>
    <row r="20" spans="1:10" ht="19.899999999999999" customHeight="1" thickBot="1" x14ac:dyDescent="0.25">
      <c r="A20" s="766"/>
      <c r="B20" s="767"/>
      <c r="C20" s="767"/>
      <c r="D20" s="767"/>
      <c r="E20" s="767"/>
      <c r="F20" s="767"/>
      <c r="G20" s="768"/>
      <c r="H20" s="769"/>
      <c r="I20" s="770">
        <f>I14+I16+I18</f>
        <v>3000000</v>
      </c>
      <c r="J20" s="771"/>
    </row>
    <row r="21" spans="1:10" ht="15.75" x14ac:dyDescent="0.25">
      <c r="A21" s="818" t="s">
        <v>518</v>
      </c>
      <c r="B21" s="818"/>
      <c r="C21" s="818"/>
      <c r="D21" s="819"/>
      <c r="E21" s="819"/>
      <c r="F21" s="819"/>
      <c r="G21" s="752"/>
      <c r="H21" s="752"/>
      <c r="I21" s="752"/>
      <c r="J21" s="752"/>
    </row>
    <row r="22" spans="1:10" ht="12.75" customHeight="1" x14ac:dyDescent="0.2">
      <c r="A22" s="821" t="s">
        <v>533</v>
      </c>
      <c r="B22" s="821"/>
      <c r="C22" s="821"/>
      <c r="D22" s="821"/>
      <c r="E22" s="821"/>
      <c r="F22" s="821"/>
      <c r="G22" s="821"/>
      <c r="H22" s="821"/>
      <c r="I22" s="821"/>
      <c r="J22" s="821"/>
    </row>
    <row r="23" spans="1:10" ht="12.75" customHeight="1" x14ac:dyDescent="0.2">
      <c r="A23" s="821"/>
      <c r="B23" s="821"/>
      <c r="C23" s="821"/>
      <c r="D23" s="821"/>
      <c r="E23" s="821"/>
      <c r="F23" s="821"/>
      <c r="G23" s="821"/>
      <c r="H23" s="821"/>
      <c r="I23" s="821"/>
      <c r="J23" s="821"/>
    </row>
    <row r="24" spans="1:10" ht="12.75" customHeight="1" x14ac:dyDescent="0.2">
      <c r="A24" s="821"/>
      <c r="B24" s="821"/>
      <c r="C24" s="821"/>
      <c r="D24" s="821"/>
      <c r="E24" s="821"/>
      <c r="F24" s="821"/>
      <c r="G24" s="821"/>
      <c r="H24" s="821"/>
      <c r="I24" s="821"/>
      <c r="J24" s="821"/>
    </row>
    <row r="25" spans="1:10" ht="12.75" customHeight="1" x14ac:dyDescent="0.2">
      <c r="A25" s="821"/>
      <c r="B25" s="821"/>
      <c r="C25" s="821"/>
      <c r="D25" s="821"/>
      <c r="E25" s="821"/>
      <c r="F25" s="821"/>
      <c r="G25" s="821"/>
      <c r="H25" s="821"/>
      <c r="I25" s="821"/>
      <c r="J25" s="821"/>
    </row>
    <row r="26" spans="1:10" ht="12.75" customHeight="1" x14ac:dyDescent="0.2">
      <c r="A26" s="821"/>
      <c r="B26" s="821"/>
      <c r="C26" s="821"/>
      <c r="D26" s="821"/>
      <c r="E26" s="821"/>
      <c r="F26" s="821"/>
      <c r="G26" s="821"/>
      <c r="H26" s="821"/>
      <c r="I26" s="821"/>
      <c r="J26" s="821"/>
    </row>
    <row r="27" spans="1:10" ht="12.75" customHeight="1" x14ac:dyDescent="0.2">
      <c r="A27" s="821"/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ht="12.75" customHeight="1" x14ac:dyDescent="0.2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ht="12.75" customHeight="1" x14ac:dyDescent="0.2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ht="12.75" customHeight="1" x14ac:dyDescent="0.2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ht="12.75" customHeight="1" x14ac:dyDescent="0.2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ht="15" x14ac:dyDescent="0.2">
      <c r="A32" s="752"/>
      <c r="B32" s="752"/>
      <c r="C32" s="752"/>
      <c r="D32" s="752"/>
      <c r="E32" s="752"/>
      <c r="F32" s="752"/>
      <c r="G32" s="752"/>
      <c r="H32" s="752"/>
      <c r="I32" s="752"/>
      <c r="J32" s="752"/>
    </row>
    <row r="33" spans="1:10" ht="15.75" x14ac:dyDescent="0.25">
      <c r="A33" s="775" t="s">
        <v>527</v>
      </c>
      <c r="B33" s="775"/>
      <c r="C33" s="775"/>
      <c r="D33" s="789">
        <v>44901</v>
      </c>
      <c r="E33" s="752"/>
      <c r="F33" s="752"/>
      <c r="G33" s="753" t="s">
        <v>525</v>
      </c>
      <c r="H33" s="753"/>
      <c r="I33" s="752"/>
      <c r="J33" s="752"/>
    </row>
    <row r="34" spans="1:10" ht="15" x14ac:dyDescent="0.2">
      <c r="A34" s="752"/>
      <c r="B34" s="752"/>
      <c r="C34" s="752"/>
      <c r="D34" s="752"/>
      <c r="E34" s="752"/>
      <c r="F34" s="752"/>
      <c r="G34" s="752"/>
      <c r="H34" s="752"/>
      <c r="I34" s="752"/>
      <c r="J34" s="752"/>
    </row>
    <row r="35" spans="1:10" ht="15" x14ac:dyDescent="0.2">
      <c r="A35" s="752"/>
      <c r="B35" s="752"/>
      <c r="C35" s="752"/>
      <c r="D35" s="752"/>
      <c r="E35" s="752"/>
      <c r="F35" s="752"/>
      <c r="G35" s="752"/>
      <c r="H35" s="752"/>
      <c r="I35" s="752"/>
      <c r="J35" s="752"/>
    </row>
    <row r="36" spans="1:10" ht="15.75" x14ac:dyDescent="0.25">
      <c r="A36" s="753" t="s">
        <v>515</v>
      </c>
      <c r="B36" s="753"/>
      <c r="C36" s="753"/>
      <c r="D36" s="753"/>
      <c r="E36" s="776" t="s">
        <v>528</v>
      </c>
      <c r="F36" s="776"/>
      <c r="G36" s="752"/>
      <c r="H36" s="752"/>
      <c r="I36" s="752"/>
      <c r="J36" s="752"/>
    </row>
    <row r="37" spans="1:10" ht="15" x14ac:dyDescent="0.2">
      <c r="A37" s="752" t="s">
        <v>523</v>
      </c>
      <c r="B37" s="752"/>
      <c r="C37" s="752"/>
      <c r="D37" s="752"/>
      <c r="E37" s="762"/>
      <c r="F37" s="776"/>
      <c r="G37" s="752"/>
      <c r="H37" s="752"/>
      <c r="I37" s="752"/>
      <c r="J37" s="752"/>
    </row>
    <row r="38" spans="1:10" ht="15" x14ac:dyDescent="0.2">
      <c r="A38" s="752"/>
      <c r="B38" s="752"/>
      <c r="C38" s="752"/>
      <c r="D38" s="752"/>
      <c r="E38" s="776"/>
      <c r="F38" s="776"/>
      <c r="G38" s="752"/>
      <c r="H38" s="752"/>
      <c r="I38" s="752"/>
      <c r="J38" s="752"/>
    </row>
    <row r="39" spans="1:10" ht="15" x14ac:dyDescent="0.2">
      <c r="A39" s="752"/>
      <c r="B39" s="752"/>
      <c r="C39" s="752"/>
      <c r="D39" s="752"/>
      <c r="E39" s="776"/>
      <c r="F39" s="776"/>
      <c r="G39" s="752"/>
      <c r="H39" s="752"/>
      <c r="I39" s="752"/>
      <c r="J39" s="752"/>
    </row>
    <row r="40" spans="1:10" ht="15.75" x14ac:dyDescent="0.25">
      <c r="A40" s="818" t="s">
        <v>516</v>
      </c>
      <c r="B40" s="818"/>
      <c r="C40" s="818"/>
      <c r="D40" s="819"/>
      <c r="E40" s="776" t="s">
        <v>529</v>
      </c>
      <c r="F40" s="776"/>
      <c r="G40" s="752"/>
      <c r="H40" s="752"/>
      <c r="I40" s="752"/>
      <c r="J40" s="752"/>
    </row>
    <row r="41" spans="1:10" ht="15" x14ac:dyDescent="0.2">
      <c r="A41" s="752" t="s">
        <v>523</v>
      </c>
      <c r="B41" s="752"/>
      <c r="C41" s="752"/>
      <c r="D41" s="752"/>
      <c r="E41" s="776"/>
      <c r="F41" s="776"/>
      <c r="G41" s="752"/>
      <c r="H41" s="752"/>
      <c r="I41" s="752"/>
      <c r="J41" s="752"/>
    </row>
    <row r="42" spans="1:10" ht="15" x14ac:dyDescent="0.2">
      <c r="A42" s="820" t="s">
        <v>524</v>
      </c>
      <c r="B42" s="820"/>
      <c r="C42" s="820"/>
      <c r="D42" s="820"/>
      <c r="E42" s="752" t="s">
        <v>531</v>
      </c>
      <c r="F42" s="752"/>
      <c r="G42" s="752"/>
      <c r="H42" s="752"/>
      <c r="I42" s="752"/>
      <c r="J42" s="752"/>
    </row>
    <row r="43" spans="1:10" ht="15" x14ac:dyDescent="0.2">
      <c r="A43" s="752"/>
      <c r="B43" s="752"/>
      <c r="C43" s="752"/>
      <c r="D43" s="752"/>
      <c r="E43" s="752"/>
      <c r="F43" s="752"/>
      <c r="G43" s="752"/>
      <c r="H43" s="752"/>
      <c r="I43" s="752"/>
      <c r="J43" s="752"/>
    </row>
    <row r="44" spans="1:10" ht="15" x14ac:dyDescent="0.2">
      <c r="A44" s="752"/>
      <c r="B44" s="752"/>
      <c r="C44" s="752"/>
      <c r="D44" s="752"/>
      <c r="E44" s="752"/>
      <c r="F44" s="752"/>
      <c r="G44" s="752"/>
      <c r="H44" s="752"/>
      <c r="I44" s="752"/>
      <c r="J44" s="752"/>
    </row>
    <row r="45" spans="1:10" ht="15" x14ac:dyDescent="0.2">
      <c r="A45" s="752"/>
      <c r="B45" s="752"/>
      <c r="C45" s="752"/>
      <c r="D45" s="752"/>
      <c r="E45" s="752"/>
      <c r="F45" s="752"/>
      <c r="G45" s="752"/>
      <c r="H45" s="752"/>
      <c r="I45" s="752"/>
      <c r="J45" s="752"/>
    </row>
    <row r="46" spans="1:10" ht="15" x14ac:dyDescent="0.2">
      <c r="A46" s="752"/>
      <c r="B46" s="752"/>
      <c r="C46" s="752"/>
      <c r="D46" s="752"/>
      <c r="E46" s="752"/>
      <c r="F46" s="752"/>
      <c r="G46" s="752"/>
      <c r="H46" s="752"/>
      <c r="I46" s="752"/>
      <c r="J46" s="752"/>
    </row>
    <row r="47" spans="1:10" ht="15" x14ac:dyDescent="0.2">
      <c r="A47" s="752"/>
      <c r="B47" s="752"/>
      <c r="C47" s="752"/>
      <c r="D47" s="752"/>
      <c r="E47" s="752"/>
      <c r="F47" s="752"/>
      <c r="G47" s="752"/>
      <c r="H47" s="752"/>
      <c r="I47" s="752"/>
      <c r="J47" s="752"/>
    </row>
    <row r="48" spans="1:10" ht="15" x14ac:dyDescent="0.2">
      <c r="A48" s="752"/>
      <c r="B48" s="752"/>
      <c r="C48" s="752"/>
      <c r="D48" s="752"/>
      <c r="E48" s="752"/>
      <c r="F48" s="752"/>
      <c r="G48" s="752"/>
      <c r="H48" s="752"/>
      <c r="I48" s="752"/>
      <c r="J48" s="752"/>
    </row>
    <row r="49" spans="1:10" ht="15" x14ac:dyDescent="0.2">
      <c r="A49" s="752"/>
      <c r="B49" s="752"/>
      <c r="C49" s="752"/>
      <c r="D49" s="752"/>
      <c r="E49" s="752"/>
      <c r="F49" s="752"/>
      <c r="G49" s="752"/>
      <c r="H49" s="752"/>
      <c r="I49" s="752"/>
      <c r="J49" s="752"/>
    </row>
    <row r="50" spans="1:10" ht="15" x14ac:dyDescent="0.2">
      <c r="A50" s="752"/>
      <c r="B50" s="752"/>
      <c r="C50" s="752"/>
      <c r="D50" s="752"/>
      <c r="E50" s="752"/>
      <c r="F50" s="752"/>
      <c r="G50" s="752"/>
      <c r="H50" s="752"/>
      <c r="I50" s="752"/>
      <c r="J50" s="752"/>
    </row>
    <row r="51" spans="1:10" ht="15" x14ac:dyDescent="0.2">
      <c r="A51" s="752"/>
      <c r="B51" s="752"/>
      <c r="C51" s="752"/>
      <c r="D51" s="752"/>
      <c r="E51" s="752"/>
      <c r="F51" s="752"/>
      <c r="G51" s="752"/>
      <c r="H51" s="752"/>
      <c r="I51" s="752"/>
      <c r="J51" s="752"/>
    </row>
    <row r="52" spans="1:10" ht="15" x14ac:dyDescent="0.2">
      <c r="A52" s="752"/>
      <c r="B52" s="752"/>
      <c r="C52" s="752"/>
      <c r="D52" s="752"/>
      <c r="E52" s="752"/>
      <c r="F52" s="752"/>
      <c r="G52" s="752"/>
      <c r="H52" s="752"/>
      <c r="I52" s="752"/>
      <c r="J52" s="752"/>
    </row>
    <row r="53" spans="1:10" ht="15" x14ac:dyDescent="0.2">
      <c r="A53" s="752"/>
      <c r="B53" s="752"/>
      <c r="C53" s="752"/>
      <c r="D53" s="752"/>
      <c r="E53" s="752"/>
      <c r="F53" s="752"/>
      <c r="G53" s="752"/>
      <c r="H53" s="752"/>
      <c r="I53" s="752"/>
      <c r="J53" s="752"/>
    </row>
    <row r="54" spans="1:10" ht="15" x14ac:dyDescent="0.2">
      <c r="A54" s="752"/>
      <c r="B54" s="752"/>
      <c r="C54" s="752"/>
      <c r="D54" s="752"/>
      <c r="E54" s="752"/>
      <c r="F54" s="752"/>
      <c r="G54" s="752"/>
      <c r="H54" s="752"/>
      <c r="I54" s="752"/>
      <c r="J54" s="752"/>
    </row>
    <row r="55" spans="1:10" ht="15" x14ac:dyDescent="0.2">
      <c r="A55" s="752"/>
      <c r="B55" s="752"/>
      <c r="C55" s="752"/>
      <c r="D55" s="752"/>
      <c r="E55" s="752"/>
      <c r="F55" s="752"/>
      <c r="G55" s="752"/>
      <c r="H55" s="752"/>
      <c r="I55" s="752"/>
      <c r="J55" s="752"/>
    </row>
    <row r="56" spans="1:10" ht="15" x14ac:dyDescent="0.2">
      <c r="A56" s="752"/>
      <c r="B56" s="752"/>
      <c r="C56" s="752"/>
      <c r="D56" s="752"/>
      <c r="E56" s="752"/>
      <c r="F56" s="752"/>
      <c r="G56" s="752"/>
      <c r="H56" s="752"/>
      <c r="I56" s="752"/>
      <c r="J56" s="752"/>
    </row>
    <row r="57" spans="1:10" ht="15" x14ac:dyDescent="0.2">
      <c r="A57" s="752"/>
      <c r="B57" s="752"/>
      <c r="C57" s="752"/>
      <c r="D57" s="752"/>
      <c r="E57" s="752"/>
      <c r="F57" s="752"/>
      <c r="G57" s="752"/>
      <c r="H57" s="752"/>
      <c r="I57" s="752"/>
      <c r="J57" s="752"/>
    </row>
    <row r="58" spans="1:10" ht="15" x14ac:dyDescent="0.2">
      <c r="A58" s="752"/>
      <c r="B58" s="752"/>
      <c r="C58" s="752"/>
      <c r="D58" s="752"/>
      <c r="E58" s="752"/>
      <c r="F58" s="752"/>
      <c r="G58" s="752"/>
      <c r="H58" s="752"/>
      <c r="I58" s="752"/>
      <c r="J58" s="752"/>
    </row>
    <row r="59" spans="1:10" ht="15" x14ac:dyDescent="0.2">
      <c r="A59" s="752"/>
      <c r="B59" s="752"/>
      <c r="C59" s="752"/>
      <c r="D59" s="752"/>
      <c r="E59" s="752"/>
      <c r="F59" s="752"/>
      <c r="G59" s="752"/>
      <c r="H59" s="752"/>
      <c r="I59" s="752"/>
      <c r="J59" s="752"/>
    </row>
    <row r="60" spans="1:10" ht="15" x14ac:dyDescent="0.2">
      <c r="A60" s="752"/>
      <c r="B60" s="752"/>
      <c r="C60" s="752"/>
      <c r="D60" s="752"/>
      <c r="E60" s="752"/>
      <c r="F60" s="752"/>
      <c r="G60" s="752"/>
      <c r="H60" s="752"/>
      <c r="I60" s="752"/>
      <c r="J60" s="752"/>
    </row>
    <row r="61" spans="1:10" ht="15" x14ac:dyDescent="0.2">
      <c r="A61" s="752"/>
      <c r="B61" s="752"/>
      <c r="C61" s="752"/>
      <c r="D61" s="752"/>
      <c r="E61" s="752"/>
      <c r="F61" s="752"/>
      <c r="G61" s="752"/>
      <c r="H61" s="752"/>
      <c r="I61" s="752"/>
      <c r="J61" s="752"/>
    </row>
    <row r="62" spans="1:10" ht="15" x14ac:dyDescent="0.2">
      <c r="A62" s="752"/>
      <c r="B62" s="752"/>
      <c r="C62" s="752"/>
      <c r="D62" s="752"/>
      <c r="E62" s="752"/>
      <c r="F62" s="752"/>
      <c r="G62" s="752"/>
      <c r="H62" s="752"/>
      <c r="I62" s="752"/>
      <c r="J62" s="752"/>
    </row>
    <row r="63" spans="1:10" ht="15" x14ac:dyDescent="0.2">
      <c r="A63" s="752"/>
      <c r="B63" s="752"/>
      <c r="C63" s="752"/>
      <c r="D63" s="752"/>
      <c r="E63" s="752"/>
      <c r="F63" s="752"/>
      <c r="G63" s="752"/>
      <c r="H63" s="752"/>
      <c r="I63" s="752"/>
      <c r="J63" s="752"/>
    </row>
    <row r="64" spans="1:10" ht="15" x14ac:dyDescent="0.2">
      <c r="A64" s="752"/>
      <c r="B64" s="752"/>
      <c r="C64" s="752"/>
      <c r="D64" s="752"/>
      <c r="E64" s="752"/>
      <c r="F64" s="752"/>
      <c r="G64" s="752"/>
      <c r="H64" s="752"/>
      <c r="I64" s="752"/>
      <c r="J64" s="752"/>
    </row>
    <row r="65" spans="1:10" ht="15" x14ac:dyDescent="0.2">
      <c r="A65" s="752"/>
      <c r="B65" s="752"/>
      <c r="C65" s="752"/>
      <c r="D65" s="752"/>
      <c r="E65" s="752"/>
      <c r="F65" s="752"/>
      <c r="G65" s="752"/>
      <c r="H65" s="752"/>
      <c r="I65" s="752"/>
      <c r="J65" s="752"/>
    </row>
    <row r="66" spans="1:10" ht="15" x14ac:dyDescent="0.2">
      <c r="A66" s="752"/>
      <c r="B66" s="752"/>
      <c r="C66" s="752"/>
      <c r="D66" s="752"/>
      <c r="E66" s="752"/>
      <c r="F66" s="752"/>
      <c r="G66" s="752"/>
      <c r="H66" s="752"/>
      <c r="I66" s="752"/>
      <c r="J66" s="752"/>
    </row>
    <row r="67" spans="1:10" ht="15" x14ac:dyDescent="0.2">
      <c r="A67" s="752"/>
      <c r="B67" s="752"/>
      <c r="C67" s="752"/>
      <c r="D67" s="752"/>
      <c r="E67" s="752"/>
      <c r="F67" s="752"/>
      <c r="G67" s="752"/>
      <c r="H67" s="752"/>
      <c r="I67" s="752"/>
      <c r="J67" s="752"/>
    </row>
    <row r="68" spans="1:10" ht="15" x14ac:dyDescent="0.2">
      <c r="A68" s="752"/>
      <c r="B68" s="752"/>
      <c r="C68" s="752"/>
      <c r="D68" s="752"/>
      <c r="E68" s="752"/>
      <c r="F68" s="752"/>
      <c r="G68" s="752"/>
      <c r="H68" s="752"/>
      <c r="I68" s="752"/>
      <c r="J68" s="752"/>
    </row>
  </sheetData>
  <mergeCells count="20">
    <mergeCell ref="A40:D40"/>
    <mergeCell ref="A42:D42"/>
    <mergeCell ref="A21:F21"/>
    <mergeCell ref="A22:J31"/>
    <mergeCell ref="A17:C17"/>
    <mergeCell ref="D17:J17"/>
    <mergeCell ref="A19:C19"/>
    <mergeCell ref="D19:J19"/>
    <mergeCell ref="A15:C15"/>
    <mergeCell ref="D15:J15"/>
    <mergeCell ref="A13:J13"/>
    <mergeCell ref="A1:J1"/>
    <mergeCell ref="A3:B3"/>
    <mergeCell ref="C3:G3"/>
    <mergeCell ref="A4:B4"/>
    <mergeCell ref="C4:F4"/>
    <mergeCell ref="G6:J6"/>
    <mergeCell ref="A8:J8"/>
    <mergeCell ref="A10:C10"/>
    <mergeCell ref="D10:J10"/>
  </mergeCells>
  <pageMargins left="0.39370078740157483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SUM(#REF!)</f>
        <v>#REF!</v>
      </c>
      <c r="G8" s="168" t="e">
        <f>SUM(#REF!)</f>
        <v>#REF!</v>
      </c>
      <c r="H8" s="18" t="e">
        <f>SUM(#REF!)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SUM(#REF!)</f>
        <v>#REF!</v>
      </c>
      <c r="G9" s="189" t="e">
        <f>SUM(#REF!)</f>
        <v>#REF!</v>
      </c>
      <c r="H9" s="296" t="e">
        <f>SUM(#REF!)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SUM(#REF!)</f>
        <v>#REF!</v>
      </c>
      <c r="G10" s="189" t="e">
        <f>SUM(#REF!)</f>
        <v>#REF!</v>
      </c>
      <c r="H10" s="28" t="e">
        <f>SUM(#REF!)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SUM(#REF!)</f>
        <v>#REF!</v>
      </c>
      <c r="G11" s="165" t="e">
        <f>SUM(#REF!)</f>
        <v>#REF!</v>
      </c>
      <c r="H11" s="14" t="e">
        <f>SUM(#REF!)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SUM(#REF!)</f>
        <v>#REF!</v>
      </c>
      <c r="G12" s="207" t="e">
        <f>SUM(#REF!)</f>
        <v>#REF!</v>
      </c>
      <c r="H12" s="28" t="e">
        <f>SUM(#REF!)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SUM(#REF!)</f>
        <v>#REF!</v>
      </c>
      <c r="G13" s="207" t="e">
        <f>SUM(#REF!)</f>
        <v>#REF!</v>
      </c>
      <c r="H13" s="28" t="e">
        <f>SUM(#REF!)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SUM(#REF!)</f>
        <v>#REF!</v>
      </c>
      <c r="G14" s="165" t="e">
        <f>SUM(#REF!)</f>
        <v>#REF!</v>
      </c>
      <c r="H14" s="473" t="e">
        <f>SUM(#REF!)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SUM(#REF!)</f>
        <v>#REF!</v>
      </c>
      <c r="G16" s="165" t="e">
        <f>SUM(#REF!)</f>
        <v>#REF!</v>
      </c>
      <c r="H16" s="473" t="e">
        <f>SUM(#REF!)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SUM(#REF!)</f>
        <v>#REF!</v>
      </c>
      <c r="G17" s="165" t="e">
        <f>SUM(#REF!)</f>
        <v>#REF!</v>
      </c>
      <c r="H17" s="13" t="e">
        <f>SUM(#REF!)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SUM(#REF!)</f>
        <v>#REF!</v>
      </c>
      <c r="G19" s="696" t="e">
        <f>SUM(#REF!)</f>
        <v>#REF!</v>
      </c>
      <c r="H19" s="13" t="e">
        <f>SUM(#REF!)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SUM(#REF!)</f>
        <v>#REF!</v>
      </c>
      <c r="H5" s="248" t="e">
        <f>SUM(#REF!)</f>
        <v>#REF!</v>
      </c>
      <c r="I5" s="248" t="e">
        <f>SUM(#REF!)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SUM(#REF!)</f>
        <v>#REF!</v>
      </c>
      <c r="H6" s="248" t="e">
        <f>SUM(#REF!)</f>
        <v>#REF!</v>
      </c>
      <c r="I6" s="248" t="e">
        <f>SUM(#REF!)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SUM(#REF!)</f>
        <v>#REF!</v>
      </c>
      <c r="H8" s="476" t="e">
        <f>SUM(#REF!)</f>
        <v>#REF!</v>
      </c>
      <c r="I8" s="248" t="e">
        <f>SUM(#REF!)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SUM(#REF!)</f>
        <v>#REF!</v>
      </c>
      <c r="G7" s="178" t="e">
        <f>SUM(#REF!)</f>
        <v>#REF!</v>
      </c>
      <c r="H7" s="248" t="e">
        <f>SUM(#REF!)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SUM(#REF!)</f>
        <v>#REF!</v>
      </c>
      <c r="H5" s="165" t="e">
        <f>SUM(#REF!)</f>
        <v>#REF!</v>
      </c>
      <c r="I5" s="473" t="e">
        <f>SUM(#REF!)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SUM(#REF!)</f>
        <v>#REF!</v>
      </c>
      <c r="H6" s="165" t="e">
        <f>SUM(#REF!)</f>
        <v>#REF!</v>
      </c>
      <c r="I6" s="13" t="e">
        <f>SUM(#REF!)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SUM(#REF!)</f>
        <v>#REF!</v>
      </c>
      <c r="H8" s="696" t="e">
        <f>SUM(#REF!)</f>
        <v>#REF!</v>
      </c>
      <c r="I8" s="13" t="e">
        <f>SUM(#REF!)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SUM(#REF!)</f>
        <v>#REF!</v>
      </c>
      <c r="C7" s="206" t="e">
        <f>SUM(#REF!)</f>
        <v>#REF!</v>
      </c>
      <c r="D7" s="13" t="e">
        <f>C7-B7</f>
        <v>#REF!</v>
      </c>
      <c r="E7" s="13" t="e">
        <f>SUM(#REF!)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SUM(#REF!)</f>
        <v>#REF!</v>
      </c>
      <c r="C8" s="463" t="e">
        <f>SUM(#REF!)</f>
        <v>#REF!</v>
      </c>
      <c r="D8" s="28" t="e">
        <f>C8-B8</f>
        <v>#REF!</v>
      </c>
      <c r="E8" s="445" t="e">
        <f>SUM(#REF!)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SUM(#REF!)</f>
        <v>#REF!</v>
      </c>
      <c r="C10" s="450" t="e">
        <f>SUM(#REF!)</f>
        <v>#REF!</v>
      </c>
      <c r="D10" s="450"/>
      <c r="E10" s="451" t="e">
        <f>SUM(#REF!)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SUM(#REF!)</f>
        <v>#REF!</v>
      </c>
      <c r="C11" s="409" t="e">
        <f>SUM(#REF!)</f>
        <v>#REF!</v>
      </c>
      <c r="D11" s="409"/>
      <c r="E11" s="454" t="e">
        <f>SUM(#REF!)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SUM(#REF!)</f>
        <v>#REF!</v>
      </c>
      <c r="G57" s="437" t="e">
        <f>SUM(#REF!)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SUM(#REF!)-F57</f>
        <v>#REF!</v>
      </c>
      <c r="G58" s="437" t="e">
        <f>SUM(#REF!)-G57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SUM(#REF!,#REF!)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2022-12-06T09:04:21Z</cp:lastPrinted>
  <dcterms:created xsi:type="dcterms:W3CDTF">2003-09-02T05:56:17Z</dcterms:created>
  <dcterms:modified xsi:type="dcterms:W3CDTF">2022-12-15T13:45:51Z</dcterms:modified>
</cp:coreProperties>
</file>